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944" activeTab="8"/>
  </bookViews>
  <sheets>
    <sheet name="1. Титульный" sheetId="1" r:id="rId1"/>
    <sheet name="2. Содержание" sheetId="2" r:id="rId2"/>
    <sheet name="3.  Таблица 1" sheetId="3" r:id="rId3"/>
    <sheet name="4. Таблица 2" sheetId="4" r:id="rId4"/>
    <sheet name="5. Табл. 2.1 ПФХД" sheetId="5" r:id="rId5"/>
    <sheet name="6. Табл. 3,4" sheetId="6" r:id="rId6"/>
    <sheet name="7. Прилож. 1 ПФХД" sheetId="7" r:id="rId7"/>
    <sheet name="8. Прил. 2.1 ПФХД" sheetId="8" r:id="rId8"/>
    <sheet name="9.Прил. 2.2 ПФХД" sheetId="9" r:id="rId9"/>
  </sheets>
  <definedNames>
    <definedName name="_xlnm.Print_Titles" localSheetId="3">'4. Таблица 2'!$7:$11</definedName>
    <definedName name="_xlnm.Print_Area" localSheetId="1">'2. Содержание'!$A$1:$DX$18</definedName>
    <definedName name="_xlnm.Print_Area" localSheetId="3">'4. Таблица 2'!$A$1:$L$47</definedName>
    <definedName name="_xlnm.Print_Area" localSheetId="7">'8. Прил. 2.1 ПФХД'!$A$1:$FE$40</definedName>
    <definedName name="_xlnm.Print_Area" localSheetId="8">'9.Прил. 2.2 ПФХД'!$A$1:$DB$111</definedName>
  </definedNames>
  <calcPr fullCalcOnLoad="1"/>
</workbook>
</file>

<file path=xl/sharedStrings.xml><?xml version="1.0" encoding="utf-8"?>
<sst xmlns="http://schemas.openxmlformats.org/spreadsheetml/2006/main" count="651" uniqueCount="315">
  <si>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</si>
  <si>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</si>
  <si>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</si>
  <si>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</si>
  <si>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</si>
  <si>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</si>
  <si>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</si>
  <si>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</si>
  <si>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</si>
  <si>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</si>
  <si>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</si>
  <si>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</si>
  <si>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</si>
  <si>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</si>
  <si>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</si>
  <si>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</si>
  <si>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</si>
  <si>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</si>
  <si>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</si>
  <si>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</si>
  <si>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</si>
  <si>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</si>
  <si>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</si>
  <si>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</si>
  <si>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</si>
  <si>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</si>
  <si>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</si>
  <si>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социальные и иные выплаты населению,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</si>
  <si>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</si>
  <si>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</si>
  <si>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</si>
  <si>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</si>
  <si>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</si>
  <si>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</si>
  <si>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</si>
  <si>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</si>
  <si>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</si>
  <si>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</si>
  <si>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</si>
  <si>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</si>
  <si>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</si>
  <si>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</si>
  <si>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</si>
  <si>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</si>
  <si>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</si>
  <si>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Наименование расходов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</si>
  <si>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</si>
  <si>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</si>
  <si>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</si>
  <si>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</si>
  <si>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</si>
  <si>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</si>
  <si>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</si>
  <si>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</si>
  <si>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</si>
  <si>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Количество номеров</t>
  </si>
  <si>
    <t>Количество платежей в год</t>
  </si>
  <si>
    <t>Стоимость за единицу, руб.</t>
  </si>
  <si>
    <t>Размер потребления ресурсов</t>
  </si>
  <si>
    <t>Количество</t>
  </si>
  <si>
    <t>Объект</t>
  </si>
  <si>
    <t>Количество договоров</t>
  </si>
  <si>
    <t>Средняя стоимость, руб.</t>
  </si>
  <si>
    <t>Сведения о средствах, поступающих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</si>
  <si>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</si>
  <si>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</si>
  <si>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</si>
  <si>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</si>
  <si>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</si>
  <si>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СВЕДЕНИЯ</t>
  </si>
  <si>
    <t>Наименование субсидии</t>
  </si>
  <si>
    <t>Код объекта ФАИП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</si>
  <si>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</si>
  <si>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</si>
  <si>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</si>
  <si>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</si>
  <si>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</si>
  <si>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</si>
  <si>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</si>
  <si>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КОДЫ</t>
  </si>
  <si>
    <t>ИНН/КПП</t>
  </si>
  <si>
    <t>Таблица 3</t>
  </si>
  <si>
    <t>Таблица 4</t>
  </si>
  <si>
    <t>10</t>
  </si>
  <si>
    <t>Показатели финансового состояния учреждения (подразделения)</t>
  </si>
  <si>
    <t>Нефинансовые активы, всего:</t>
  </si>
  <si>
    <t>особо ценное движимое имущество, всего:</t>
  </si>
  <si>
    <t>Финансовые активы, всего:</t>
  </si>
  <si>
    <t>иные финансовые инструменты</t>
  </si>
  <si>
    <t>дебиторская задолженность по доходам</t>
  </si>
  <si>
    <t>Обязательства, всего:</t>
  </si>
  <si>
    <t>(подпись)</t>
  </si>
  <si>
    <t>(расшифровка подписи)</t>
  </si>
  <si>
    <t>"</t>
  </si>
  <si>
    <t xml:space="preserve"> г.</t>
  </si>
  <si>
    <t>Дата</t>
  </si>
  <si>
    <t>по ОКПО</t>
  </si>
  <si>
    <t>по ОКЕИ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</si>
  <si>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</si>
  <si>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</si>
  <si>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стоимостьособо ценного движимого имущества</t>
  </si>
  <si>
    <t>Показатели выплат по расходам</t>
  </si>
  <si>
    <t>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</si>
  <si>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</si>
  <si>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</si>
  <si>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</si>
  <si>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</si>
  <si>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</si>
  <si>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</si>
  <si>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</si>
  <si>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на _____________ 201___ г.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</si>
  <si>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</si>
  <si>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</si>
  <si>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</si>
  <si>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</si>
  <si>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</si>
  <si>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</si>
  <si>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</si>
  <si>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</si>
  <si>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5.1</t>
  </si>
  <si>
    <t>0001</t>
  </si>
  <si>
    <t>(очередной финансовый год)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</si>
  <si>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</si>
  <si>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010</t>
  </si>
  <si>
    <t>020</t>
  </si>
  <si>
    <t>030</t>
  </si>
  <si>
    <t>040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</si>
  <si>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</si>
  <si>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</si>
  <si>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</si>
  <si>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</si>
  <si>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</si>
  <si>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</si>
  <si>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</si>
  <si>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</si>
  <si>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0501016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</si>
  <si>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</si>
  <si>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</si>
  <si>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Форма по ОКУД</t>
  </si>
  <si>
    <t>от "</t>
  </si>
  <si>
    <t>Государственное (муниципальное)</t>
  </si>
  <si>
    <t>учреждение (подразделение)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</si>
  <si>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</si>
  <si>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</si>
  <si>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</si>
  <si>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</si>
  <si>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</si>
  <si>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</si>
  <si>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</si>
  <si>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</si>
  <si>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</si>
  <si>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</si>
  <si>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Код
субсидии</t>
  </si>
  <si>
    <t>Код 
по бюджетной классификации Российской Федерации</t>
  </si>
  <si>
    <t>Разрешенный к использованию</t>
  </si>
  <si>
    <t>остаток субсидии прошлых лет</t>
  </si>
  <si>
    <t>на начало 20</t>
  </si>
  <si>
    <t>х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</si>
  <si>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</si>
  <si>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</si>
  <si>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</si>
  <si>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</si>
  <si>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</si>
  <si>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</si>
  <si>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</si>
  <si>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</si>
  <si>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</si>
  <si>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</si>
  <si>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</si>
  <si>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</si>
  <si>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</si>
  <si>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</si>
  <si>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</si>
  <si>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</si>
  <si>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</si>
  <si>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</si>
  <si>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</si>
  <si>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№ 
п/п</t>
  </si>
  <si>
    <t>Должность, 
группа должностей</t>
  </si>
  <si>
    <t>Фонд оплаты труда в год, руб. (гр. 3 x гр. 4 x 
(1 + гр. 8 / 100) x 
гр. 9 x 12)</t>
  </si>
  <si>
    <t xml:space="preserve">Итого: </t>
  </si>
  <si>
    <t>Сумма, руб. 
(гр. 3 x гр. 4 x 
гр. 5)</t>
  </si>
  <si>
    <t>1</t>
  </si>
  <si>
    <t>1.1</t>
  </si>
  <si>
    <t>1.2</t>
  </si>
  <si>
    <t>1.3</t>
  </si>
  <si>
    <t>2</t>
  </si>
  <si>
    <t>2.1</t>
  </si>
  <si>
    <t>2.2</t>
  </si>
  <si>
    <t>2.3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</si>
  <si>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</si>
  <si>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</si>
  <si>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</si>
  <si>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</si>
  <si>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</si>
  <si>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 xml:space="preserve"> Итого:</t>
  </si>
  <si>
    <t>Тариф 
(с учетом НДС), руб.</t>
  </si>
  <si>
    <t>Сумма, руб. 
(гр. 4 x гр. 5 x 
гр. 6)</t>
  </si>
  <si>
    <t>Стоимость 
работ (услуг), 
руб.</t>
  </si>
  <si>
    <t>Стоимость 
услуги, руб.</t>
  </si>
  <si>
    <t>Сумма, руб. 
(гр. 2 x гр. 3)</t>
  </si>
  <si>
    <t>План финансово-хозяйственной деятельности государственного (муниципального)</t>
  </si>
  <si>
    <t>ПЛАН</t>
  </si>
  <si>
    <t>ФИНАНСОВО-ХОЗЯЙСТВЕННОЙ ДЕЯТЕЛЬНОСТИ ГОСУДАРСТВЕННОМУ (МУНИЦИПАЛЬНОМУ) УЧРЕЖДЕНИЮ НА 20</t>
  </si>
  <si>
    <t>(последнюю отчетную дату)</t>
  </si>
  <si>
    <t>из них:
недвижимое имущество, всего:</t>
  </si>
  <si>
    <t>в том числе:
остаточная стоимость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</si>
  <si>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</si>
  <si>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</si>
  <si>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</si>
  <si>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 xml:space="preserve">дебиторская задолженность по расходам
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</si>
  <si>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</si>
  <si>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</si>
  <si>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</si>
  <si>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Х</t>
  </si>
  <si>
    <t xml:space="preserve">1001
</t>
  </si>
  <si>
    <t>2001</t>
  </si>
  <si>
    <t>во временное распоряжение учреждения (подразделения)</t>
  </si>
  <si>
    <t>Сумма (руб., с точностью до двух знаков после запятой - 0,00)
услуги, руб.</t>
  </si>
  <si>
    <t>Сумма (тыс. руб.)
услуги, руб.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</si>
  <si>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</si>
  <si>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</si>
  <si>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</si>
  <si>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</si>
  <si>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01</t>
  </si>
  <si>
    <t>января</t>
  </si>
  <si>
    <t>211</t>
  </si>
  <si>
    <t>местный бюджет</t>
  </si>
  <si>
    <t>основной персонал</t>
  </si>
  <si>
    <t>областной бюджет</t>
  </si>
  <si>
    <t>213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</si>
  <si>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</si>
  <si>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</si>
  <si>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</si>
  <si>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налог на имущество</t>
  </si>
  <si>
    <t>электроэнергия</t>
  </si>
  <si>
    <t>водоснабжение</t>
  </si>
  <si>
    <t>4</t>
  </si>
  <si>
    <t>газоснабжение</t>
  </si>
  <si>
    <t>5</t>
  </si>
  <si>
    <t>ТКО</t>
  </si>
  <si>
    <t>телефон</t>
  </si>
  <si>
    <t>интернет</t>
  </si>
  <si>
    <t>Количество 
договоров</t>
  </si>
  <si>
    <t>ФГУП</t>
  </si>
  <si>
    <t>Вневедомственнпя охрана ОПС</t>
  </si>
  <si>
    <t>КТС</t>
  </si>
  <si>
    <t>директор муниципального учреждения культуры</t>
  </si>
  <si>
    <t>Н.И. Сулейманова</t>
  </si>
  <si>
    <t>19</t>
  </si>
  <si>
    <t xml:space="preserve">Отдел культуры администрации Пугачевского муниципального района Саратовской области
</t>
  </si>
  <si>
    <t>Муниципальное казенное учреждение "Финансово-хозяйственная служба администрации Пугачевского муниципального района"</t>
  </si>
  <si>
    <t>экономист</t>
  </si>
  <si>
    <t>88457421415</t>
  </si>
  <si>
    <t>на 01.01.2019 г.</t>
  </si>
  <si>
    <t>на 2019 год
очередной
финансовый год</t>
  </si>
  <si>
    <t>на 2020 год
1-ый год
планового
периода</t>
  </si>
  <si>
    <t>на 2021 год
2-ый год
планового
периода</t>
  </si>
  <si>
    <t>Муниципальное учреждение культуры "Краеведческий музей имени К.И. Журавлёва"</t>
  </si>
  <si>
    <t>Отдел культуры администрации Пугачёвского муниципального района Саратовской области</t>
  </si>
  <si>
    <t>Муниципальное казенное учреждение "Финансово-хозяйственная служба отдела культуры администрации Пугачёвского муниципального района</t>
  </si>
  <si>
    <t>А.В. Куатова</t>
  </si>
  <si>
    <t>413720, Саратовская область, г.Пугачев, ул.Топорковская. д. 25</t>
  </si>
  <si>
    <t>01.01.2019</t>
  </si>
  <si>
    <t>05103176</t>
  </si>
  <si>
    <t>63637101001</t>
  </si>
  <si>
    <t>046</t>
  </si>
  <si>
    <t>6445005050 / 644501001</t>
  </si>
  <si>
    <t>241</t>
  </si>
  <si>
    <t>на  01 января  2019 г.</t>
  </si>
  <si>
    <t>начисления на выплаты по оплате труда</t>
  </si>
  <si>
    <t xml:space="preserve">оплата труда персоналу </t>
  </si>
  <si>
    <t>046080117301S2500612</t>
  </si>
  <si>
    <t>046080117301N0000611</t>
  </si>
  <si>
    <t>уплату налогов, сборов и иных платежей</t>
  </si>
  <si>
    <t xml:space="preserve"> "Креведческого музея имени К.И. Журавлева"</t>
  </si>
  <si>
    <t>осуществляющего функции и полномочия учредителя (учреждения)</t>
  </si>
  <si>
    <t>Муниципальное учреждение культуры "Краеведческий музей имени К.И. Журавлева"</t>
  </si>
  <si>
    <r>
      <t xml:space="preserve">площадь, м </t>
    </r>
    <r>
      <rPr>
        <vertAlign val="superscript"/>
        <sz val="10"/>
        <rFont val="Times New Roman"/>
        <family val="1"/>
      </rPr>
      <t>3</t>
    </r>
  </si>
  <si>
    <t>2. Расчет (обоснование) расходов на уплату налогов, сборов и иных платежей</t>
  </si>
  <si>
    <t>3. Расчет (обоснование) расходов на закупку товаров, работ, услуг</t>
  </si>
  <si>
    <t>3.3 Расчет (обоснование) расходов на оплату работ, услуг по содержанию имущества</t>
  </si>
  <si>
    <t>3.2 Расчет (обоснование) расходов на оплату коммунальных услуг</t>
  </si>
  <si>
    <t>3.1 Расчет (обоснование) расходов на оплату услуг связи</t>
  </si>
  <si>
    <t>3.4 Расчет (обоснование) расходов на оплату прочих работ, услуг</t>
  </si>
  <si>
    <t>3.5 Расчет (обоснование) расходов на приобретение основных средств, материальных запасов</t>
  </si>
  <si>
    <t>1.3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</si>
  <si>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7 247 636,98 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</si>
  <si>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 xml:space="preserve">7 247 636,98   </t>
    </r>
    <r>
      <rPr>
        <sz val="11"/>
        <rFont val="Times New Roman"/>
        <family val="1"/>
      </rPr>
      <t>рублей,</t>
    </r>
  </si>
  <si>
    <r>
      <rPr>
        <u val="single"/>
        <sz val="11"/>
        <rFont val="Times New Roman"/>
        <family val="1"/>
      </rPr>
      <t>615 118,01</t>
    </r>
    <r>
      <rPr>
        <sz val="11"/>
        <rFont val="Times New Roman"/>
        <family val="1"/>
      </rPr>
      <t xml:space="preserve"> рублей,</t>
    </r>
  </si>
  <si>
    <t xml:space="preserve">1.5. Общая балансовая стоимость движимого государственного (муниципального) имущества на дату составления  Плана -905 346,01  рублей,
</t>
  </si>
  <si>
    <t>555 145,00рублей,</t>
  </si>
  <si>
    <t>на 01 января 2019 г.</t>
  </si>
  <si>
    <t>выявление, комплектование, хранение, исследование и популяризация памятников истории и культуры, использование музейных фондов в интересах духовного обогащения граждан, для пропаганды и популяризации краеведения, истории края, организации досуга населения, осуществление научной и методической деятельности</t>
  </si>
  <si>
    <t xml:space="preserve">изучение и систематизация музейных событий;проведение научно-просветительской работы с использованием всех видов ее деятельности(экскурсий,лекций,бесед,презентаций);организация выставок </t>
  </si>
  <si>
    <t>Сумма,
руб.</t>
  </si>
  <si>
    <t>С.И. Быков</t>
  </si>
  <si>
    <t>Сохранение достигнутых показателей повышения оплаты труда некоторым категориям работников бюджетной сферы</t>
  </si>
  <si>
    <t>046.10.0004</t>
  </si>
  <si>
    <t>04608011730172500612</t>
  </si>
  <si>
    <t>04600000000000000130</t>
  </si>
  <si>
    <t>04600000000000000150</t>
  </si>
  <si>
    <t>в том числе из внебюджетных средств</t>
  </si>
  <si>
    <t>2002</t>
  </si>
  <si>
    <t>1.2 Расчеты (обоснования) расходов на оплату труда</t>
  </si>
  <si>
    <t>1.1 Расчеты (обоснования) расходов на оплату труда</t>
  </si>
  <si>
    <t>290</t>
  </si>
  <si>
    <t>пеня по страховым взносам</t>
  </si>
  <si>
    <t>пеня по налогам</t>
  </si>
  <si>
    <t>1.4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</si>
  <si>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046.10.0010</t>
  </si>
  <si>
    <t>04608017830079200612</t>
  </si>
  <si>
    <t>Обеспечение надлежащего осуществления полномочий по решению вопросов местного значения</t>
  </si>
  <si>
    <t>штрафные санкции</t>
  </si>
  <si>
    <t xml:space="preserve">пеня по решению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</si>
</sst>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#,##0.00_р_."/>
    <numFmt numFmtId="179" formatCode="[$-FC19]d\ mmmm\ yyyy\ &quot;г.&quot;"/>
    <numFmt numFmtId="180" formatCode="#,##0.00_ ;[Red]\-#,##0.00\ 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 Narrow"/>
      <family val="2"/>
    </font>
    <font>
      <sz val="8"/>
      <name val="Arial Narrow"/>
      <family val="2"/>
    </font>
    <font>
      <b/>
      <i/>
      <sz val="7"/>
      <name val="Arial"/>
      <family val="2"/>
    </font>
    <font>
      <sz val="9"/>
      <color indexed="9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sz val="7.5"/>
      <name val="Times New Roman"/>
      <family val="1"/>
    </font>
    <font>
      <b/>
      <sz val="11"/>
      <color indexed="36"/>
      <name val="Times New Roman"/>
      <family val="1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sz val="6.5"/>
      <color indexed="10"/>
      <name val="Arial"/>
      <family val="2"/>
    </font>
    <font>
      <b/>
      <u val="single"/>
      <sz val="11"/>
      <color indexed="10"/>
      <name val="Times New Roman"/>
      <family val="1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2" applyNumberFormat="0" applyAlignment="0" applyProtection="0"/>
    <xf numFmtId="0" fontId="57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5" borderId="7" applyNumberFormat="0" applyAlignment="0" applyProtection="0"/>
    <xf numFmtId="0" fontId="46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29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0" borderId="0" xfId="0" applyFont="1" applyFill="1" applyAlignment="1">
      <alignment/>
    </xf>
    <xf numFmtId="4" fontId="2" fillId="30" borderId="0" xfId="0" applyNumberFormat="1" applyFont="1" applyFill="1" applyAlignment="1">
      <alignment/>
    </xf>
    <xf numFmtId="0" fontId="2" fillId="30" borderId="0" xfId="0" applyFont="1" applyFill="1" applyAlignment="1">
      <alignment horizontal="justify"/>
    </xf>
    <xf numFmtId="4" fontId="29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11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top"/>
    </xf>
    <xf numFmtId="0" fontId="18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0" fontId="18" fillId="0" borderId="12" xfId="0" applyNumberFormat="1" applyFont="1" applyBorder="1" applyAlignment="1">
      <alignment horizontal="left"/>
    </xf>
    <xf numFmtId="0" fontId="13" fillId="0" borderId="11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 vertical="top"/>
    </xf>
    <xf numFmtId="0" fontId="11" fillId="0" borderId="13" xfId="0" applyNumberFormat="1" applyFont="1" applyBorder="1" applyAlignment="1">
      <alignment horizontal="left"/>
    </xf>
    <xf numFmtId="0" fontId="11" fillId="0" borderId="14" xfId="0" applyNumberFormat="1" applyFont="1" applyBorder="1" applyAlignment="1">
      <alignment horizontal="left"/>
    </xf>
    <xf numFmtId="0" fontId="11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 vertical="center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/>
    </xf>
    <xf numFmtId="0" fontId="24" fillId="0" borderId="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wrapText="1"/>
    </xf>
    <xf numFmtId="0" fontId="2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0" fontId="27" fillId="0" borderId="20" xfId="0" applyNumberFormat="1" applyFont="1" applyBorder="1" applyAlignment="1">
      <alignment horizontal="center"/>
    </xf>
    <xf numFmtId="0" fontId="27" fillId="0" borderId="21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 horizontal="left" vertical="top"/>
    </xf>
    <xf numFmtId="0" fontId="23" fillId="0" borderId="13" xfId="0" applyNumberFormat="1" applyFont="1" applyBorder="1" applyAlignment="1">
      <alignment horizontal="left"/>
    </xf>
    <xf numFmtId="0" fontId="23" fillId="0" borderId="14" xfId="0" applyNumberFormat="1" applyFont="1" applyBorder="1" applyAlignment="1">
      <alignment horizontal="left"/>
    </xf>
    <xf numFmtId="0" fontId="23" fillId="0" borderId="15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176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wrapText="1"/>
    </xf>
    <xf numFmtId="0" fontId="9" fillId="0" borderId="0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right"/>
    </xf>
    <xf numFmtId="0" fontId="16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top"/>
    </xf>
    <xf numFmtId="49" fontId="18" fillId="0" borderId="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left"/>
    </xf>
    <xf numFmtId="0" fontId="13" fillId="0" borderId="23" xfId="0" applyNumberFormat="1" applyFont="1" applyFill="1" applyBorder="1" applyAlignment="1">
      <alignment horizontal="left"/>
    </xf>
    <xf numFmtId="0" fontId="13" fillId="0" borderId="19" xfId="0" applyNumberFormat="1" applyFont="1" applyFill="1" applyBorder="1" applyAlignment="1">
      <alignment horizontal="left" vertical="top"/>
    </xf>
    <xf numFmtId="0" fontId="13" fillId="0" borderId="24" xfId="0" applyNumberFormat="1" applyFont="1" applyFill="1" applyBorder="1" applyAlignment="1">
      <alignment horizontal="left" vertical="top"/>
    </xf>
    <xf numFmtId="0" fontId="13" fillId="0" borderId="25" xfId="0" applyNumberFormat="1" applyFont="1" applyFill="1" applyBorder="1" applyAlignment="1">
      <alignment horizontal="left" vertical="top"/>
    </xf>
    <xf numFmtId="0" fontId="18" fillId="0" borderId="0" xfId="0" applyNumberFormat="1" applyFont="1" applyFill="1" applyBorder="1" applyAlignment="1">
      <alignment horizontal="left"/>
    </xf>
    <xf numFmtId="0" fontId="21" fillId="0" borderId="20" xfId="0" applyNumberFormat="1" applyFont="1" applyFill="1" applyBorder="1" applyAlignment="1">
      <alignment horizontal="center"/>
    </xf>
    <xf numFmtId="0" fontId="21" fillId="0" borderId="21" xfId="0" applyNumberFormat="1" applyFont="1" applyFill="1" applyBorder="1" applyAlignment="1">
      <alignment horizontal="center"/>
    </xf>
    <xf numFmtId="0" fontId="32" fillId="0" borderId="0" xfId="0" applyNumberFormat="1" applyFont="1" applyFill="1" applyBorder="1" applyAlignment="1">
      <alignment horizontal="left"/>
    </xf>
    <xf numFmtId="0" fontId="2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 wrapText="1"/>
    </xf>
    <xf numFmtId="0" fontId="3" fillId="0" borderId="24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3" fillId="0" borderId="2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31" borderId="0" xfId="0" applyFont="1" applyFill="1" applyAlignment="1">
      <alignment horizontal="right"/>
    </xf>
    <xf numFmtId="0" fontId="3" fillId="31" borderId="0" xfId="0" applyFont="1" applyFill="1" applyAlignment="1">
      <alignment/>
    </xf>
    <xf numFmtId="4" fontId="3" fillId="31" borderId="0" xfId="0" applyNumberFormat="1" applyFont="1" applyFill="1" applyAlignment="1">
      <alignment/>
    </xf>
    <xf numFmtId="0" fontId="2" fillId="31" borderId="0" xfId="0" applyFont="1" applyFill="1" applyAlignment="1">
      <alignment/>
    </xf>
    <xf numFmtId="4" fontId="2" fillId="31" borderId="0" xfId="0" applyNumberFormat="1" applyFont="1" applyFill="1" applyAlignment="1">
      <alignment/>
    </xf>
    <xf numFmtId="4" fontId="3" fillId="32" borderId="10" xfId="0" applyNumberFormat="1" applyFont="1" applyFill="1" applyBorder="1" applyAlignment="1">
      <alignment horizontal="right" wrapText="1"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2" fillId="32" borderId="10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right" wrapText="1"/>
    </xf>
    <xf numFmtId="49" fontId="3" fillId="32" borderId="10" xfId="0" applyNumberFormat="1" applyFont="1" applyFill="1" applyBorder="1" applyAlignment="1">
      <alignment horizontal="right" wrapText="1"/>
    </xf>
    <xf numFmtId="4" fontId="3" fillId="32" borderId="26" xfId="0" applyNumberFormat="1" applyFont="1" applyFill="1" applyBorder="1" applyAlignment="1">
      <alignment horizontal="center" wrapText="1"/>
    </xf>
    <xf numFmtId="4" fontId="3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vertical="top" wrapText="1"/>
    </xf>
    <xf numFmtId="49" fontId="2" fillId="32" borderId="10" xfId="0" applyNumberFormat="1" applyFont="1" applyFill="1" applyBorder="1" applyAlignment="1">
      <alignment horizontal="right" wrapText="1"/>
    </xf>
    <xf numFmtId="4" fontId="2" fillId="32" borderId="10" xfId="0" applyNumberFormat="1" applyFont="1" applyFill="1" applyBorder="1" applyAlignment="1">
      <alignment horizontal="right" wrapText="1"/>
    </xf>
    <xf numFmtId="4" fontId="3" fillId="32" borderId="26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49" fontId="6" fillId="0" borderId="24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/>
    </xf>
    <xf numFmtId="0" fontId="23" fillId="0" borderId="16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/>
    </xf>
    <xf numFmtId="0" fontId="23" fillId="0" borderId="16" xfId="0" applyNumberFormat="1" applyFont="1" applyBorder="1" applyAlignment="1">
      <alignment horizontal="center" vertical="top"/>
    </xf>
    <xf numFmtId="0" fontId="23" fillId="0" borderId="0" xfId="0" applyNumberFormat="1" applyFont="1" applyBorder="1" applyAlignment="1">
      <alignment horizontal="center" vertical="top"/>
    </xf>
    <xf numFmtId="0" fontId="27" fillId="0" borderId="27" xfId="0" applyNumberFormat="1" applyFont="1" applyBorder="1" applyAlignment="1">
      <alignment horizontal="center"/>
    </xf>
    <xf numFmtId="0" fontId="27" fillId="0" borderId="20" xfId="0" applyNumberFormat="1" applyFont="1" applyBorder="1" applyAlignment="1">
      <alignment horizontal="center"/>
    </xf>
    <xf numFmtId="0" fontId="27" fillId="0" borderId="12" xfId="0" applyNumberFormat="1" applyFont="1" applyBorder="1" applyAlignment="1">
      <alignment horizontal="center"/>
    </xf>
    <xf numFmtId="0" fontId="27" fillId="0" borderId="0" xfId="0" applyNumberFormat="1" applyFont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36" xfId="0" applyNumberFormat="1" applyFont="1" applyFill="1" applyBorder="1" applyAlignment="1">
      <alignment horizontal="center"/>
    </xf>
    <xf numFmtId="0" fontId="28" fillId="0" borderId="24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vertical="top" wrapText="1"/>
    </xf>
    <xf numFmtId="0" fontId="6" fillId="0" borderId="24" xfId="0" applyNumberFormat="1" applyFont="1" applyFill="1" applyBorder="1" applyAlignment="1">
      <alignment vertical="top" wrapText="1"/>
    </xf>
    <xf numFmtId="49" fontId="6" fillId="0" borderId="37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49" fontId="6" fillId="0" borderId="39" xfId="0" applyNumberFormat="1" applyFont="1" applyFill="1" applyBorder="1" applyAlignment="1">
      <alignment horizontal="center"/>
    </xf>
    <xf numFmtId="49" fontId="6" fillId="0" borderId="4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6" fillId="0" borderId="24" xfId="0" applyNumberFormat="1" applyFont="1" applyFill="1" applyBorder="1" applyAlignment="1">
      <alignment horizontal="left" wrapText="1"/>
    </xf>
    <xf numFmtId="49" fontId="6" fillId="0" borderId="41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44" xfId="0" applyNumberFormat="1" applyFont="1" applyFill="1" applyBorder="1" applyAlignment="1">
      <alignment horizontal="center" vertical="center"/>
    </xf>
    <xf numFmtId="49" fontId="26" fillId="0" borderId="45" xfId="0" applyNumberFormat="1" applyFont="1" applyFill="1" applyBorder="1" applyAlignment="1">
      <alignment horizontal="center" vertical="center"/>
    </xf>
    <xf numFmtId="49" fontId="26" fillId="0" borderId="46" xfId="0" applyNumberFormat="1" applyFont="1" applyFill="1" applyBorder="1" applyAlignment="1">
      <alignment horizontal="center" vertical="center"/>
    </xf>
    <xf numFmtId="49" fontId="26" fillId="0" borderId="47" xfId="0" applyNumberFormat="1" applyFont="1" applyFill="1" applyBorder="1" applyAlignment="1">
      <alignment horizontal="center" vertical="center"/>
    </xf>
    <xf numFmtId="49" fontId="26" fillId="0" borderId="48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5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left"/>
    </xf>
    <xf numFmtId="49" fontId="6" fillId="0" borderId="5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vertical="center" wrapText="1"/>
    </xf>
    <xf numFmtId="0" fontId="25" fillId="0" borderId="29" xfId="0" applyNumberFormat="1" applyFont="1" applyBorder="1" applyAlignment="1">
      <alignment vertical="center" wrapText="1"/>
    </xf>
    <xf numFmtId="0" fontId="25" fillId="0" borderId="56" xfId="0" applyNumberFormat="1" applyFont="1" applyBorder="1" applyAlignment="1">
      <alignment vertical="center" wrapText="1"/>
    </xf>
    <xf numFmtId="4" fontId="9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 wrapText="1" indent="4"/>
    </xf>
    <xf numFmtId="0" fontId="9" fillId="0" borderId="29" xfId="0" applyNumberFormat="1" applyFont="1" applyBorder="1" applyAlignment="1">
      <alignment horizontal="left" vertical="center" wrapText="1" indent="4"/>
    </xf>
    <xf numFmtId="0" fontId="9" fillId="0" borderId="56" xfId="0" applyNumberFormat="1" applyFont="1" applyBorder="1" applyAlignment="1">
      <alignment horizontal="left" vertical="center" wrapText="1" indent="4"/>
    </xf>
    <xf numFmtId="0" fontId="9" fillId="0" borderId="17" xfId="0" applyNumberFormat="1" applyFont="1" applyBorder="1" applyAlignment="1">
      <alignment horizontal="left" vertical="center" wrapText="1" indent="1"/>
    </xf>
    <xf numFmtId="0" fontId="9" fillId="0" borderId="29" xfId="0" applyNumberFormat="1" applyFont="1" applyBorder="1" applyAlignment="1">
      <alignment horizontal="left" vertical="center" wrapText="1" indent="1"/>
    </xf>
    <xf numFmtId="0" fontId="9" fillId="0" borderId="56" xfId="0" applyNumberFormat="1" applyFont="1" applyBorder="1" applyAlignment="1">
      <alignment horizontal="left" vertical="center" wrapText="1" indent="1"/>
    </xf>
    <xf numFmtId="0" fontId="9" fillId="0" borderId="17" xfId="0" applyNumberFormat="1" applyFont="1" applyBorder="1" applyAlignment="1">
      <alignment horizontal="center" vertical="top"/>
    </xf>
    <xf numFmtId="0" fontId="9" fillId="0" borderId="29" xfId="0" applyNumberFormat="1" applyFont="1" applyBorder="1" applyAlignment="1">
      <alignment horizontal="center" vertical="top"/>
    </xf>
    <xf numFmtId="0" fontId="9" fillId="0" borderId="56" xfId="0" applyNumberFormat="1" applyFont="1" applyBorder="1" applyAlignment="1">
      <alignment horizontal="center" vertical="top"/>
    </xf>
    <xf numFmtId="49" fontId="9" fillId="0" borderId="17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left" vertical="center" wrapText="1" indent="2"/>
    </xf>
    <xf numFmtId="0" fontId="9" fillId="0" borderId="29" xfId="0" applyNumberFormat="1" applyFont="1" applyBorder="1" applyAlignment="1">
      <alignment horizontal="left" vertical="center" wrapText="1" indent="2"/>
    </xf>
    <xf numFmtId="0" fontId="9" fillId="0" borderId="56" xfId="0" applyNumberFormat="1" applyFont="1" applyBorder="1" applyAlignment="1">
      <alignment horizontal="left" vertical="center" wrapText="1" indent="2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  <xf numFmtId="0" fontId="9" fillId="0" borderId="5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" fontId="2" fillId="32" borderId="10" xfId="0" applyNumberFormat="1" applyFont="1" applyFill="1" applyBorder="1" applyAlignment="1">
      <alignment horizontal="right" wrapText="1"/>
    </xf>
    <xf numFmtId="4" fontId="3" fillId="32" borderId="57" xfId="0" applyNumberFormat="1" applyFont="1" applyFill="1" applyBorder="1" applyAlignment="1">
      <alignment horizontal="center" wrapText="1"/>
    </xf>
    <xf numFmtId="4" fontId="3" fillId="32" borderId="26" xfId="0" applyNumberFormat="1" applyFont="1" applyFill="1" applyBorder="1" applyAlignment="1">
      <alignment horizontal="center" wrapText="1"/>
    </xf>
    <xf numFmtId="4" fontId="2" fillId="32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 wrapText="1"/>
    </xf>
    <xf numFmtId="49" fontId="2" fillId="32" borderId="10" xfId="0" applyNumberFormat="1" applyFont="1" applyFill="1" applyBorder="1" applyAlignment="1">
      <alignment horizontal="right" wrapText="1"/>
    </xf>
    <xf numFmtId="4" fontId="3" fillId="32" borderId="57" xfId="0" applyNumberFormat="1" applyFont="1" applyFill="1" applyBorder="1" applyAlignment="1">
      <alignment horizontal="right" wrapText="1"/>
    </xf>
    <xf numFmtId="4" fontId="3" fillId="32" borderId="26" xfId="0" applyNumberFormat="1" applyFont="1" applyFill="1" applyBorder="1" applyAlignment="1">
      <alignment horizontal="right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2" fillId="32" borderId="10" xfId="42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3" fillId="0" borderId="0" xfId="42" applyFont="1" applyFill="1" applyAlignment="1" applyProtection="1">
      <alignment horizontal="center"/>
      <protection/>
    </xf>
    <xf numFmtId="0" fontId="2" fillId="32" borderId="0" xfId="0" applyFont="1" applyFill="1" applyAlignment="1">
      <alignment horizontal="right"/>
    </xf>
    <xf numFmtId="0" fontId="3" fillId="3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58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6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0" fontId="9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wrapText="1"/>
    </xf>
    <xf numFmtId="0" fontId="9" fillId="0" borderId="17" xfId="0" applyNumberFormat="1" applyFont="1" applyBorder="1" applyAlignment="1">
      <alignment vertical="top" wrapText="1"/>
    </xf>
    <xf numFmtId="0" fontId="9" fillId="0" borderId="29" xfId="0" applyNumberFormat="1" applyFont="1" applyBorder="1" applyAlignment="1">
      <alignment vertical="top" wrapText="1"/>
    </xf>
    <xf numFmtId="0" fontId="9" fillId="0" borderId="56" xfId="0" applyNumberFormat="1" applyFont="1" applyBorder="1" applyAlignment="1">
      <alignment vertical="top" wrapText="1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56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3" fillId="0" borderId="24" xfId="0" applyNumberFormat="1" applyFont="1" applyFill="1" applyBorder="1" applyAlignment="1">
      <alignment horizontal="center"/>
    </xf>
    <xf numFmtId="49" fontId="13" fillId="0" borderId="2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49" fontId="16" fillId="0" borderId="24" xfId="0" applyNumberFormat="1" applyFont="1" applyFill="1" applyBorder="1" applyAlignment="1">
      <alignment horizontal="left"/>
    </xf>
    <xf numFmtId="49" fontId="13" fillId="0" borderId="24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right"/>
    </xf>
    <xf numFmtId="49" fontId="13" fillId="0" borderId="5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49" fontId="13" fillId="0" borderId="54" xfId="0" applyNumberFormat="1" applyFont="1" applyFill="1" applyBorder="1" applyAlignment="1">
      <alignment horizontal="center" vertical="center"/>
    </xf>
    <xf numFmtId="49" fontId="13" fillId="0" borderId="55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left"/>
    </xf>
    <xf numFmtId="0" fontId="13" fillId="0" borderId="24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2" fontId="13" fillId="0" borderId="59" xfId="0" applyNumberFormat="1" applyFont="1" applyFill="1" applyBorder="1" applyAlignment="1">
      <alignment horizontal="center" vertical="center"/>
    </xf>
    <xf numFmtId="2" fontId="13" fillId="0" borderId="60" xfId="0" applyNumberFormat="1" applyFont="1" applyFill="1" applyBorder="1" applyAlignment="1">
      <alignment horizontal="center" vertical="center"/>
    </xf>
    <xf numFmtId="2" fontId="13" fillId="0" borderId="61" xfId="0" applyNumberFormat="1" applyFont="1" applyFill="1" applyBorder="1" applyAlignment="1">
      <alignment horizontal="center" vertical="center"/>
    </xf>
    <xf numFmtId="0" fontId="13" fillId="0" borderId="56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horizontal="center"/>
    </xf>
    <xf numFmtId="0" fontId="13" fillId="0" borderId="58" xfId="0" applyNumberFormat="1" applyFont="1" applyFill="1" applyBorder="1" applyAlignment="1">
      <alignment horizontal="center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58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top"/>
    </xf>
    <xf numFmtId="0" fontId="13" fillId="0" borderId="17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0" fontId="13" fillId="0" borderId="56" xfId="0" applyNumberFormat="1" applyFont="1" applyFill="1" applyBorder="1" applyAlignment="1">
      <alignment horizontal="center" vertical="top"/>
    </xf>
    <xf numFmtId="0" fontId="13" fillId="0" borderId="57" xfId="0" applyNumberFormat="1" applyFont="1" applyFill="1" applyBorder="1" applyAlignment="1">
      <alignment horizontal="center" vertical="top"/>
    </xf>
    <xf numFmtId="0" fontId="13" fillId="0" borderId="62" xfId="0" applyNumberFormat="1" applyFont="1" applyFill="1" applyBorder="1" applyAlignment="1">
      <alignment horizontal="center" vertical="top"/>
    </xf>
    <xf numFmtId="0" fontId="13" fillId="0" borderId="51" xfId="0" applyNumberFormat="1" applyFont="1" applyFill="1" applyBorder="1" applyAlignment="1">
      <alignment horizontal="center" vertical="top"/>
    </xf>
    <xf numFmtId="0" fontId="13" fillId="0" borderId="56" xfId="0" applyNumberFormat="1" applyFont="1" applyFill="1" applyBorder="1" applyAlignment="1">
      <alignment horizontal="left" wrapText="1"/>
    </xf>
    <xf numFmtId="0" fontId="13" fillId="0" borderId="10" xfId="0" applyNumberFormat="1" applyFont="1" applyFill="1" applyBorder="1" applyAlignment="1">
      <alignment horizontal="left" wrapText="1"/>
    </xf>
    <xf numFmtId="0" fontId="13" fillId="0" borderId="17" xfId="0" applyNumberFormat="1" applyFont="1" applyFill="1" applyBorder="1" applyAlignment="1">
      <alignment horizontal="left" wrapText="1"/>
    </xf>
    <xf numFmtId="49" fontId="13" fillId="0" borderId="53" xfId="0" applyNumberFormat="1" applyFont="1" applyFill="1" applyBorder="1" applyAlignment="1">
      <alignment horizontal="center"/>
    </xf>
    <xf numFmtId="49" fontId="13" fillId="0" borderId="54" xfId="0" applyNumberFormat="1" applyFont="1" applyFill="1" applyBorder="1" applyAlignment="1">
      <alignment horizontal="center"/>
    </xf>
    <xf numFmtId="49" fontId="20" fillId="0" borderId="54" xfId="0" applyNumberFormat="1" applyFont="1" applyFill="1" applyBorder="1" applyAlignment="1">
      <alignment horizontal="center"/>
    </xf>
    <xf numFmtId="2" fontId="13" fillId="0" borderId="54" xfId="0" applyNumberFormat="1" applyFont="1" applyFill="1" applyBorder="1" applyAlignment="1">
      <alignment horizontal="center"/>
    </xf>
    <xf numFmtId="4" fontId="13" fillId="0" borderId="54" xfId="0" applyNumberFormat="1" applyFont="1" applyFill="1" applyBorder="1" applyAlignment="1">
      <alignment horizontal="center"/>
    </xf>
    <xf numFmtId="4" fontId="13" fillId="0" borderId="55" xfId="0" applyNumberFormat="1" applyFont="1" applyFill="1" applyBorder="1" applyAlignment="1">
      <alignment horizontal="center"/>
    </xf>
    <xf numFmtId="0" fontId="13" fillId="0" borderId="29" xfId="0" applyNumberFormat="1" applyFont="1" applyFill="1" applyBorder="1" applyAlignment="1">
      <alignment horizontal="left" wrapText="1"/>
    </xf>
    <xf numFmtId="0" fontId="13" fillId="0" borderId="30" xfId="0" applyNumberFormat="1" applyFont="1" applyFill="1" applyBorder="1" applyAlignment="1">
      <alignment horizontal="left" wrapText="1"/>
    </xf>
    <xf numFmtId="49" fontId="13" fillId="0" borderId="63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50" xfId="0" applyNumberFormat="1" applyFont="1" applyFill="1" applyBorder="1" applyAlignment="1">
      <alignment horizontal="center" vertical="center"/>
    </xf>
    <xf numFmtId="2" fontId="13" fillId="0" borderId="31" xfId="0" applyNumberFormat="1" applyFont="1" applyFill="1" applyBorder="1" applyAlignment="1">
      <alignment horizontal="center" vertical="center"/>
    </xf>
    <xf numFmtId="2" fontId="13" fillId="0" borderId="32" xfId="0" applyNumberFormat="1" applyFont="1" applyFill="1" applyBorder="1" applyAlignment="1">
      <alignment horizontal="center" vertical="center"/>
    </xf>
    <xf numFmtId="2" fontId="13" fillId="0" borderId="52" xfId="0" applyNumberFormat="1" applyFont="1" applyFill="1" applyBorder="1" applyAlignment="1">
      <alignment horizontal="center" vertical="center"/>
    </xf>
    <xf numFmtId="2" fontId="13" fillId="0" borderId="62" xfId="0" applyNumberFormat="1" applyFont="1" applyFill="1" applyBorder="1" applyAlignment="1">
      <alignment horizontal="center" vertical="center"/>
    </xf>
    <xf numFmtId="4" fontId="13" fillId="0" borderId="64" xfId="0" applyNumberFormat="1" applyFont="1" applyFill="1" applyBorder="1" applyAlignment="1">
      <alignment horizontal="center" vertical="center"/>
    </xf>
    <xf numFmtId="4" fontId="13" fillId="0" borderId="65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35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3" fillId="0" borderId="32" xfId="0" applyNumberFormat="1" applyFont="1" applyFill="1" applyBorder="1" applyAlignment="1">
      <alignment horizontal="center"/>
    </xf>
    <xf numFmtId="0" fontId="13" fillId="0" borderId="33" xfId="0" applyNumberFormat="1" applyFont="1" applyFill="1" applyBorder="1" applyAlignment="1">
      <alignment horizontal="center"/>
    </xf>
    <xf numFmtId="0" fontId="21" fillId="0" borderId="27" xfId="0" applyNumberFormat="1" applyFont="1" applyFill="1" applyBorder="1" applyAlignment="1">
      <alignment horizontal="center"/>
    </xf>
    <xf numFmtId="0" fontId="21" fillId="0" borderId="20" xfId="0" applyNumberFormat="1" applyFont="1" applyFill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horizontal="center" vertical="top"/>
    </xf>
    <xf numFmtId="0" fontId="11" fillId="0" borderId="16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right" vertical="center"/>
    </xf>
    <xf numFmtId="49" fontId="9" fillId="0" borderId="29" xfId="0" applyNumberFormat="1" applyFont="1" applyBorder="1" applyAlignment="1">
      <alignment horizontal="right" vertical="center"/>
    </xf>
    <xf numFmtId="49" fontId="9" fillId="0" borderId="56" xfId="0" applyNumberFormat="1" applyFont="1" applyBorder="1" applyAlignment="1">
      <alignment horizontal="right" vertical="center"/>
    </xf>
    <xf numFmtId="2" fontId="9" fillId="32" borderId="10" xfId="0" applyNumberFormat="1" applyFont="1" applyFill="1" applyBorder="1" applyAlignment="1">
      <alignment horizontal="center" vertical="center"/>
    </xf>
    <xf numFmtId="0" fontId="9" fillId="0" borderId="17" xfId="0" applyNumberFormat="1" applyFont="1" applyBorder="1" applyAlignment="1">
      <alignment horizontal="right" vertical="center"/>
    </xf>
    <xf numFmtId="0" fontId="9" fillId="0" borderId="29" xfId="0" applyNumberFormat="1" applyFont="1" applyBorder="1" applyAlignment="1">
      <alignment horizontal="right" vertical="center"/>
    </xf>
    <xf numFmtId="0" fontId="9" fillId="0" borderId="56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2" fontId="9" fillId="0" borderId="5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center" wrapText="1"/>
    </xf>
    <xf numFmtId="0" fontId="9" fillId="0" borderId="29" xfId="0" applyNumberFormat="1" applyFont="1" applyBorder="1" applyAlignment="1">
      <alignment vertical="center" wrapText="1"/>
    </xf>
    <xf numFmtId="0" fontId="9" fillId="0" borderId="56" xfId="0" applyNumberFormat="1" applyFont="1" applyBorder="1" applyAlignment="1">
      <alignment vertical="center" wrapText="1"/>
    </xf>
    <xf numFmtId="2" fontId="9" fillId="0" borderId="17" xfId="0" applyNumberFormat="1" applyFont="1" applyBorder="1" applyAlignment="1">
      <alignment horizontal="center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56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vertical="center" wrapText="1"/>
    </xf>
    <xf numFmtId="0" fontId="9" fillId="0" borderId="17" xfId="0" applyNumberFormat="1" applyFont="1" applyBorder="1" applyAlignment="1">
      <alignment vertical="top"/>
    </xf>
    <xf numFmtId="0" fontId="9" fillId="0" borderId="29" xfId="0" applyNumberFormat="1" applyFont="1" applyBorder="1" applyAlignment="1">
      <alignment vertical="top"/>
    </xf>
    <xf numFmtId="0" fontId="9" fillId="0" borderId="56" xfId="0" applyNumberFormat="1" applyFont="1" applyBorder="1" applyAlignment="1">
      <alignment vertical="top"/>
    </xf>
    <xf numFmtId="4" fontId="3" fillId="0" borderId="0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left" vertical="center"/>
    </xf>
    <xf numFmtId="49" fontId="9" fillId="0" borderId="56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justify" wrapText="1"/>
    </xf>
    <xf numFmtId="0" fontId="5" fillId="0" borderId="0" xfId="0" applyNumberFormat="1" applyFont="1" applyBorder="1" applyAlignment="1">
      <alignment horizontal="justify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left" vertical="center" wrapText="1" indent="2"/>
    </xf>
    <xf numFmtId="0" fontId="9" fillId="0" borderId="58" xfId="0" applyNumberFormat="1" applyFont="1" applyBorder="1" applyAlignment="1">
      <alignment horizontal="left" vertical="center" wrapText="1" indent="2"/>
    </xf>
    <xf numFmtId="0" fontId="9" fillId="0" borderId="18" xfId="0" applyNumberFormat="1" applyFont="1" applyBorder="1" applyAlignment="1">
      <alignment horizontal="center"/>
    </xf>
    <xf numFmtId="0" fontId="9" fillId="0" borderId="16" xfId="0" applyNumberFormat="1" applyFont="1" applyBorder="1" applyAlignment="1">
      <alignment horizontal="center"/>
    </xf>
    <xf numFmtId="0" fontId="9" fillId="0" borderId="5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5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25" xfId="0" applyNumberFormat="1" applyFont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K49"/>
  <sheetViews>
    <sheetView zoomScale="120" zoomScaleNormal="120" zoomScaleSheetLayoutView="120" zoomScalePageLayoutView="0" workbookViewId="0" topLeftCell="A46">
      <selection activeCell="AK39" sqref="AK39"/>
    </sheetView>
  </sheetViews>
  <sheetFormatPr defaultColWidth="0.875" defaultRowHeight="12.75"/>
  <cols>
    <col min="1" max="16384" width="0.875" style="37" customWidth="1"/>
  </cols>
  <sheetData>
    <row r="1" s="53" customFormat="1" ht="9" customHeight="1"/>
    <row r="2" s="53" customFormat="1" ht="9" customHeight="1">
      <c r="CS2" s="53" t="s">
        <v>201</v>
      </c>
    </row>
    <row r="3" s="53" customFormat="1" ht="9" customHeight="1">
      <c r="CS3" s="53" t="s">
        <v>129</v>
      </c>
    </row>
    <row r="4" s="53" customFormat="1" ht="9" customHeight="1">
      <c r="CS4" s="53" t="s">
        <v>130</v>
      </c>
    </row>
    <row r="5" s="53" customFormat="1" ht="3" customHeight="1"/>
    <row r="6" s="54" customFormat="1" ht="9" customHeight="1">
      <c r="CS6" s="55" t="s">
        <v>131</v>
      </c>
    </row>
    <row r="7" s="53" customFormat="1" ht="6" customHeight="1"/>
    <row r="8" spans="68:167" s="39" customFormat="1" ht="10.5" customHeight="1">
      <c r="BP8" s="219" t="s">
        <v>132</v>
      </c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</row>
    <row r="9" spans="68:167" s="39" customFormat="1" ht="10.5" customHeight="1">
      <c r="BP9" s="166" t="s">
        <v>247</v>
      </c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</row>
    <row r="10" spans="68:167" s="53" customFormat="1" ht="9.75" customHeight="1">
      <c r="BP10" s="168" t="s">
        <v>133</v>
      </c>
      <c r="BQ10" s="168"/>
      <c r="BR10" s="168"/>
      <c r="BS10" s="168"/>
      <c r="BT10" s="168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68"/>
      <c r="DS10" s="168"/>
      <c r="DT10" s="168"/>
      <c r="DU10" s="168"/>
      <c r="DV10" s="168"/>
      <c r="DW10" s="168"/>
      <c r="DX10" s="168"/>
      <c r="DY10" s="168"/>
      <c r="DZ10" s="168"/>
      <c r="EA10" s="168"/>
      <c r="EB10" s="168"/>
      <c r="EC10" s="168"/>
      <c r="ED10" s="168"/>
      <c r="EE10" s="168"/>
      <c r="EF10" s="168"/>
      <c r="EG10" s="168"/>
      <c r="EH10" s="168"/>
      <c r="EI10" s="168"/>
      <c r="EJ10" s="168"/>
      <c r="EK10" s="168"/>
      <c r="EL10" s="168"/>
      <c r="EM10" s="168"/>
      <c r="EN10" s="168"/>
      <c r="EO10" s="168"/>
      <c r="EP10" s="168"/>
      <c r="EQ10" s="168"/>
      <c r="ER10" s="168"/>
      <c r="ES10" s="168"/>
      <c r="ET10" s="168"/>
      <c r="EU10" s="168"/>
      <c r="EV10" s="168"/>
      <c r="EW10" s="168"/>
      <c r="EX10" s="168"/>
      <c r="EY10" s="168"/>
      <c r="EZ10" s="168"/>
      <c r="FA10" s="168"/>
      <c r="FB10" s="168"/>
      <c r="FC10" s="168"/>
      <c r="FD10" s="168"/>
      <c r="FE10" s="168"/>
      <c r="FF10" s="168"/>
      <c r="FG10" s="168"/>
      <c r="FH10" s="168"/>
      <c r="FI10" s="168"/>
      <c r="FJ10" s="168"/>
      <c r="FK10" s="168"/>
    </row>
    <row r="11" spans="68:167" s="39" customFormat="1" ht="10.5" customHeight="1">
      <c r="BP11" s="166" t="s">
        <v>275</v>
      </c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</row>
    <row r="12" spans="68:167" s="53" customFormat="1" ht="9.75" customHeight="1">
      <c r="BP12" s="167" t="s">
        <v>134</v>
      </c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</row>
    <row r="13" spans="68:167" s="39" customFormat="1" ht="10.5" customHeight="1"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56"/>
      <c r="CM13" s="56"/>
      <c r="DT13" s="56"/>
      <c r="DU13" s="56"/>
      <c r="DV13" s="56"/>
      <c r="DW13" s="56"/>
      <c r="DX13" s="56"/>
      <c r="DY13" s="166" t="s">
        <v>248</v>
      </c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</row>
    <row r="14" spans="68:167" s="53" customFormat="1" ht="9.75" customHeight="1">
      <c r="BP14" s="167" t="s">
        <v>91</v>
      </c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57"/>
      <c r="CM14" s="57"/>
      <c r="DY14" s="168" t="s">
        <v>92</v>
      </c>
      <c r="DZ14" s="168"/>
      <c r="EA14" s="168"/>
      <c r="EB14" s="168"/>
      <c r="EC14" s="168"/>
      <c r="ED14" s="168"/>
      <c r="EE14" s="168"/>
      <c r="EF14" s="168"/>
      <c r="EG14" s="168"/>
      <c r="EH14" s="168"/>
      <c r="EI14" s="168"/>
      <c r="EJ14" s="168"/>
      <c r="EK14" s="168"/>
      <c r="EL14" s="168"/>
      <c r="EM14" s="168"/>
      <c r="EN14" s="168"/>
      <c r="EO14" s="168"/>
      <c r="EP14" s="168"/>
      <c r="EQ14" s="168"/>
      <c r="ER14" s="168"/>
      <c r="ES14" s="168"/>
      <c r="ET14" s="168"/>
      <c r="EU14" s="168"/>
      <c r="EV14" s="168"/>
      <c r="EW14" s="168"/>
      <c r="EX14" s="168"/>
      <c r="EY14" s="168"/>
      <c r="EZ14" s="168"/>
      <c r="FA14" s="168"/>
      <c r="FB14" s="168"/>
      <c r="FC14" s="168"/>
      <c r="FD14" s="168"/>
      <c r="FE14" s="168"/>
      <c r="FF14" s="168"/>
      <c r="FG14" s="168"/>
      <c r="FH14" s="168"/>
      <c r="FI14" s="168"/>
      <c r="FJ14" s="168"/>
      <c r="FK14" s="168"/>
    </row>
    <row r="15" spans="68:167" s="39" customFormat="1" ht="10.5" customHeight="1">
      <c r="BP15" s="58" t="s">
        <v>93</v>
      </c>
      <c r="BQ15" s="162"/>
      <c r="BR15" s="162"/>
      <c r="BS15" s="162"/>
      <c r="BT15" s="162"/>
      <c r="BU15" s="162"/>
      <c r="BV15" s="160" t="s">
        <v>93</v>
      </c>
      <c r="BW15" s="160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1">
        <v>20</v>
      </c>
      <c r="CV15" s="161"/>
      <c r="CW15" s="161"/>
      <c r="CX15" s="161"/>
      <c r="CY15" s="163"/>
      <c r="CZ15" s="163"/>
      <c r="DA15" s="163"/>
      <c r="DB15" s="160" t="s">
        <v>94</v>
      </c>
      <c r="DC15" s="160"/>
      <c r="DD15" s="160"/>
      <c r="FK15" s="58"/>
    </row>
    <row r="16" spans="2:154" s="38" customFormat="1" ht="15" customHeight="1">
      <c r="B16" s="211" t="s">
        <v>202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</row>
    <row r="17" spans="1:167" s="39" customFormat="1" ht="12" customHeight="1" thickBot="1">
      <c r="A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I17" s="60" t="s">
        <v>203</v>
      </c>
      <c r="EJ17" s="212" t="s">
        <v>249</v>
      </c>
      <c r="EK17" s="212"/>
      <c r="EL17" s="212"/>
      <c r="EM17" s="212"/>
      <c r="EN17" s="61" t="s">
        <v>137</v>
      </c>
      <c r="EO17" s="61"/>
      <c r="EP17" s="61"/>
      <c r="EQ17" s="61"/>
      <c r="EZ17" s="213" t="s">
        <v>79</v>
      </c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5"/>
    </row>
    <row r="18" spans="59:167" s="39" customFormat="1" ht="12" customHeight="1">
      <c r="BG18" s="66"/>
      <c r="EB18" s="61"/>
      <c r="EC18" s="61"/>
      <c r="ED18" s="61"/>
      <c r="EE18" s="61"/>
      <c r="EF18" s="62"/>
      <c r="EG18" s="62"/>
      <c r="EH18" s="63"/>
      <c r="EI18" s="125"/>
      <c r="EJ18" s="63"/>
      <c r="EK18" s="63"/>
      <c r="EL18" s="63"/>
      <c r="EM18" s="63"/>
      <c r="EN18" s="63"/>
      <c r="EO18" s="63"/>
      <c r="EP18" s="63"/>
      <c r="EQ18" s="63"/>
      <c r="ER18" s="64"/>
      <c r="ES18" s="64"/>
      <c r="ET18" s="64"/>
      <c r="EU18" s="64"/>
      <c r="EW18" s="63"/>
      <c r="EX18" s="64" t="s">
        <v>138</v>
      </c>
      <c r="EZ18" s="216" t="s">
        <v>135</v>
      </c>
      <c r="FA18" s="217"/>
      <c r="FB18" s="217"/>
      <c r="FC18" s="217"/>
      <c r="FD18" s="217"/>
      <c r="FE18" s="217"/>
      <c r="FF18" s="217"/>
      <c r="FG18" s="217"/>
      <c r="FH18" s="217"/>
      <c r="FI18" s="217"/>
      <c r="FJ18" s="217"/>
      <c r="FK18" s="218"/>
    </row>
    <row r="19" spans="43:167" s="39" customFormat="1" ht="10.5" customHeight="1">
      <c r="AQ19" s="58" t="s">
        <v>139</v>
      </c>
      <c r="AR19" s="162" t="s">
        <v>224</v>
      </c>
      <c r="AS19" s="162"/>
      <c r="AT19" s="162"/>
      <c r="AU19" s="162"/>
      <c r="AV19" s="162"/>
      <c r="AW19" s="160" t="s">
        <v>93</v>
      </c>
      <c r="AX19" s="160"/>
      <c r="AY19" s="162" t="s">
        <v>225</v>
      </c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1">
        <v>20</v>
      </c>
      <c r="BW19" s="161"/>
      <c r="BX19" s="161"/>
      <c r="BY19" s="161"/>
      <c r="BZ19" s="163" t="s">
        <v>249</v>
      </c>
      <c r="CA19" s="163"/>
      <c r="CB19" s="163"/>
      <c r="CC19" s="160" t="s">
        <v>94</v>
      </c>
      <c r="CD19" s="160"/>
      <c r="CE19" s="160"/>
      <c r="ER19" s="58"/>
      <c r="ES19" s="58"/>
      <c r="ET19" s="58"/>
      <c r="EU19" s="58"/>
      <c r="EX19" s="58" t="s">
        <v>95</v>
      </c>
      <c r="EZ19" s="208" t="s">
        <v>263</v>
      </c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10"/>
    </row>
    <row r="20" spans="1:167" s="39" customFormat="1" ht="14.25" customHeight="1">
      <c r="A20" s="39" t="s">
        <v>140</v>
      </c>
      <c r="AO20" s="197" t="s">
        <v>277</v>
      </c>
      <c r="AP20" s="197"/>
      <c r="AQ20" s="197"/>
      <c r="AR20" s="197"/>
      <c r="AS20" s="197"/>
      <c r="AT20" s="197"/>
      <c r="AU20" s="197"/>
      <c r="AV20" s="197"/>
      <c r="AW20" s="197"/>
      <c r="AX20" s="197"/>
      <c r="AY20" s="197"/>
      <c r="AZ20" s="197"/>
      <c r="BA20" s="197"/>
      <c r="BB20" s="197"/>
      <c r="BC20" s="197"/>
      <c r="BD20" s="197"/>
      <c r="BE20" s="197"/>
      <c r="BF20" s="197"/>
      <c r="BG20" s="197"/>
      <c r="BH20" s="197"/>
      <c r="BI20" s="197"/>
      <c r="BJ20" s="197"/>
      <c r="BK20" s="197"/>
      <c r="BL20" s="197"/>
      <c r="BM20" s="197"/>
      <c r="BN20" s="197"/>
      <c r="BO20" s="197"/>
      <c r="BP20" s="197"/>
      <c r="BQ20" s="197"/>
      <c r="BR20" s="197"/>
      <c r="BS20" s="197"/>
      <c r="BT20" s="197"/>
      <c r="BU20" s="197"/>
      <c r="BV20" s="197"/>
      <c r="BW20" s="197"/>
      <c r="BX20" s="197"/>
      <c r="BY20" s="197"/>
      <c r="BZ20" s="197"/>
      <c r="CA20" s="197"/>
      <c r="CB20" s="197"/>
      <c r="CC20" s="197"/>
      <c r="CD20" s="197"/>
      <c r="CE20" s="197"/>
      <c r="CF20" s="197"/>
      <c r="CG20" s="197"/>
      <c r="CH20" s="197"/>
      <c r="CI20" s="197"/>
      <c r="CJ20" s="197"/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7"/>
      <c r="ED20" s="197"/>
      <c r="EE20" s="197"/>
      <c r="EF20" s="197"/>
      <c r="EG20" s="197"/>
      <c r="EH20" s="197"/>
      <c r="EI20" s="197"/>
      <c r="EJ20" s="197"/>
      <c r="EK20" s="197"/>
      <c r="EL20" s="197"/>
      <c r="ER20" s="58"/>
      <c r="ES20" s="58"/>
      <c r="ET20" s="58"/>
      <c r="EU20" s="58"/>
      <c r="EX20" s="58"/>
      <c r="EZ20" s="190" t="s">
        <v>264</v>
      </c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2"/>
    </row>
    <row r="21" spans="1:167" s="39" customFormat="1" ht="15.75" customHeight="1">
      <c r="A21" s="39" t="s">
        <v>141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R21" s="58"/>
      <c r="ES21" s="58"/>
      <c r="ET21" s="58"/>
      <c r="EU21" s="58"/>
      <c r="EX21" s="58" t="s">
        <v>96</v>
      </c>
      <c r="EZ21" s="195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96"/>
    </row>
    <row r="22" spans="1:167" s="39" customFormat="1" ht="3" customHeight="1" thickBo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R22" s="58"/>
      <c r="ES22" s="58"/>
      <c r="ET22" s="58"/>
      <c r="EU22" s="58"/>
      <c r="EX22" s="58"/>
      <c r="EZ22" s="190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1:167" s="39" customFormat="1" ht="10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N23" s="65"/>
      <c r="AO23" s="66" t="s">
        <v>80</v>
      </c>
      <c r="AP23" s="65"/>
      <c r="AQ23" s="65"/>
      <c r="AR23" s="65"/>
      <c r="AY23" s="202" t="s">
        <v>267</v>
      </c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4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R23" s="58"/>
      <c r="ES23" s="58"/>
      <c r="ET23" s="58"/>
      <c r="EU23" s="58"/>
      <c r="EX23" s="58" t="s">
        <v>142</v>
      </c>
      <c r="EZ23" s="199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1"/>
    </row>
    <row r="24" spans="1:167" s="39" customFormat="1" ht="3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Y24" s="205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R24" s="58"/>
      <c r="ES24" s="58"/>
      <c r="ET24" s="58"/>
      <c r="EU24" s="58"/>
      <c r="EX24" s="58"/>
      <c r="EZ24" s="195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96"/>
    </row>
    <row r="25" spans="1:167" s="39" customFormat="1" ht="10.5" customHeight="1">
      <c r="A25" s="39" t="s">
        <v>143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R25" s="58"/>
      <c r="ES25" s="58"/>
      <c r="ET25" s="58"/>
      <c r="EU25" s="58"/>
      <c r="EX25" s="64" t="s">
        <v>144</v>
      </c>
      <c r="EZ25" s="208" t="s">
        <v>265</v>
      </c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39" customFormat="1" ht="10.5" customHeight="1">
      <c r="A26" s="39" t="s">
        <v>145</v>
      </c>
      <c r="AO26" s="188" t="s">
        <v>250</v>
      </c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R26" s="58"/>
      <c r="ES26" s="58"/>
      <c r="ET26" s="58"/>
      <c r="EU26" s="58"/>
      <c r="EX26" s="58"/>
      <c r="EZ26" s="190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2"/>
    </row>
    <row r="27" spans="1:167" s="39" customFormat="1" ht="10.5" customHeight="1">
      <c r="A27" s="39" t="s">
        <v>146</v>
      </c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R27" s="58"/>
      <c r="ES27" s="58"/>
      <c r="ET27" s="58"/>
      <c r="EU27" s="58"/>
      <c r="EX27" s="58" t="s">
        <v>147</v>
      </c>
      <c r="EZ27" s="173" t="s">
        <v>266</v>
      </c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5"/>
    </row>
    <row r="28" spans="1:167" s="39" customFormat="1" ht="10.5" customHeight="1">
      <c r="A28" s="39" t="s">
        <v>145</v>
      </c>
      <c r="AO28" s="193" t="s">
        <v>251</v>
      </c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N28" s="63"/>
      <c r="EO28" s="63"/>
      <c r="EP28" s="63"/>
      <c r="EQ28" s="63"/>
      <c r="ER28" s="64"/>
      <c r="ES28" s="64"/>
      <c r="ET28" s="64"/>
      <c r="EU28" s="64"/>
      <c r="EW28" s="63"/>
      <c r="EZ28" s="190" t="s">
        <v>264</v>
      </c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2"/>
    </row>
    <row r="29" spans="1:167" s="39" customFormat="1" ht="10.5" customHeight="1">
      <c r="A29" s="39" t="s">
        <v>148</v>
      </c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  <c r="DM29" s="194"/>
      <c r="DN29" s="194"/>
      <c r="DO29" s="194"/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4"/>
      <c r="EB29" s="194"/>
      <c r="EC29" s="194"/>
      <c r="ED29" s="194"/>
      <c r="EE29" s="194"/>
      <c r="EF29" s="194"/>
      <c r="EG29" s="194"/>
      <c r="EH29" s="194"/>
      <c r="EI29" s="194"/>
      <c r="EJ29" s="194"/>
      <c r="EK29" s="194"/>
      <c r="EL29" s="194"/>
      <c r="EN29" s="63"/>
      <c r="EO29" s="63"/>
      <c r="EP29" s="63"/>
      <c r="EQ29" s="63"/>
      <c r="ER29" s="64"/>
      <c r="ES29" s="64"/>
      <c r="ET29" s="64"/>
      <c r="EU29" s="64"/>
      <c r="EW29" s="63"/>
      <c r="EX29" s="58" t="s">
        <v>96</v>
      </c>
      <c r="EZ29" s="195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96"/>
    </row>
    <row r="30" spans="1:167" s="39" customFormat="1" ht="10.5" customHeight="1">
      <c r="A30" s="39" t="s">
        <v>149</v>
      </c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3"/>
      <c r="EK30" s="63"/>
      <c r="EL30" s="63"/>
      <c r="EM30" s="63"/>
      <c r="EN30" s="63"/>
      <c r="EO30" s="63"/>
      <c r="EP30" s="63"/>
      <c r="EQ30" s="63"/>
      <c r="ER30" s="64"/>
      <c r="ES30" s="64"/>
      <c r="ET30" s="64"/>
      <c r="EU30" s="64"/>
      <c r="EW30" s="63"/>
      <c r="EX30" s="58" t="s">
        <v>97</v>
      </c>
      <c r="EZ30" s="173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5"/>
    </row>
    <row r="31" spans="12:167" s="39" customFormat="1" ht="10.5" customHeight="1" thickBot="1"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3"/>
      <c r="EK31" s="63"/>
      <c r="EL31" s="63"/>
      <c r="EM31" s="63"/>
      <c r="EN31" s="63"/>
      <c r="EO31" s="63"/>
      <c r="EP31" s="63"/>
      <c r="EQ31" s="63"/>
      <c r="ER31" s="64"/>
      <c r="ES31" s="64"/>
      <c r="ET31" s="64"/>
      <c r="EU31" s="64"/>
      <c r="EW31" s="63"/>
      <c r="EX31" s="58" t="s">
        <v>150</v>
      </c>
      <c r="EZ31" s="176"/>
      <c r="FA31" s="177"/>
      <c r="FB31" s="177"/>
      <c r="FC31" s="177"/>
      <c r="FD31" s="177"/>
      <c r="FE31" s="177"/>
      <c r="FF31" s="177"/>
      <c r="FG31" s="177"/>
      <c r="FH31" s="177"/>
      <c r="FI31" s="177"/>
      <c r="FJ31" s="177"/>
      <c r="FK31" s="178"/>
    </row>
    <row r="32" spans="12:167" s="53" customFormat="1" ht="10.5" customHeight="1">
      <c r="L32" s="167" t="s">
        <v>151</v>
      </c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9"/>
      <c r="EK32" s="69"/>
      <c r="EL32" s="69"/>
      <c r="EM32" s="69"/>
      <c r="EN32" s="69"/>
      <c r="EO32" s="69"/>
      <c r="EP32" s="69"/>
      <c r="EQ32" s="69"/>
      <c r="ER32" s="70"/>
      <c r="ES32" s="70"/>
      <c r="ET32" s="70"/>
      <c r="EU32" s="70"/>
      <c r="EW32" s="69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</row>
    <row r="33" ht="4.5" customHeight="1"/>
    <row r="34" spans="1:142" ht="12" customHeight="1">
      <c r="A34" s="39" t="s">
        <v>220</v>
      </c>
      <c r="AO34" s="179" t="s">
        <v>262</v>
      </c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179"/>
      <c r="BQ34" s="179"/>
      <c r="BR34" s="179"/>
      <c r="BS34" s="179"/>
      <c r="BT34" s="179"/>
      <c r="BU34" s="179"/>
      <c r="BV34" s="179"/>
      <c r="BW34" s="179"/>
      <c r="BX34" s="179"/>
      <c r="BY34" s="179"/>
      <c r="BZ34" s="179"/>
      <c r="CA34" s="179"/>
      <c r="CB34" s="179"/>
      <c r="CC34" s="179"/>
      <c r="CD34" s="179"/>
      <c r="CE34" s="179"/>
      <c r="CF34" s="179"/>
      <c r="CG34" s="179"/>
      <c r="CH34" s="179"/>
      <c r="CI34" s="179"/>
      <c r="CJ34" s="179"/>
      <c r="CK34" s="179"/>
      <c r="CL34" s="179"/>
      <c r="CM34" s="179"/>
      <c r="CN34" s="179"/>
      <c r="CO34" s="179"/>
      <c r="CP34" s="179"/>
      <c r="CQ34" s="179"/>
      <c r="CR34" s="179"/>
      <c r="CS34" s="179"/>
      <c r="CT34" s="179"/>
      <c r="CU34" s="179"/>
      <c r="CV34" s="179"/>
      <c r="CW34" s="179"/>
      <c r="CX34" s="179"/>
      <c r="CY34" s="179"/>
      <c r="CZ34" s="179"/>
      <c r="DA34" s="179"/>
      <c r="DB34" s="179"/>
      <c r="DC34" s="179"/>
      <c r="DD34" s="179"/>
      <c r="DE34" s="179"/>
      <c r="DF34" s="179"/>
      <c r="DG34" s="179"/>
      <c r="DH34" s="179"/>
      <c r="DI34" s="179"/>
      <c r="DJ34" s="179"/>
      <c r="DK34" s="179"/>
      <c r="DL34" s="179"/>
      <c r="DM34" s="179"/>
      <c r="DN34" s="179"/>
      <c r="DO34" s="179"/>
      <c r="DP34" s="179"/>
      <c r="DQ34" s="179"/>
      <c r="DR34" s="179"/>
      <c r="DS34" s="179"/>
      <c r="DT34" s="179"/>
      <c r="DU34" s="179"/>
      <c r="DV34" s="179"/>
      <c r="DW34" s="179"/>
      <c r="DX34" s="179"/>
      <c r="DY34" s="179"/>
      <c r="DZ34" s="179"/>
      <c r="EA34" s="179"/>
      <c r="EB34" s="179"/>
      <c r="EC34" s="179"/>
      <c r="ED34" s="179"/>
      <c r="EE34" s="179"/>
      <c r="EF34" s="179"/>
      <c r="EG34" s="179"/>
      <c r="EH34" s="179"/>
      <c r="EI34" s="179"/>
      <c r="EJ34" s="179"/>
      <c r="EK34" s="179"/>
      <c r="EL34" s="179"/>
    </row>
    <row r="35" spans="1:142" ht="12" customHeight="1">
      <c r="A35" s="126" t="s">
        <v>221</v>
      </c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9"/>
      <c r="BQ35" s="179"/>
      <c r="BR35" s="179"/>
      <c r="BS35" s="179"/>
      <c r="BT35" s="179"/>
      <c r="BU35" s="179"/>
      <c r="BV35" s="179"/>
      <c r="BW35" s="179"/>
      <c r="BX35" s="179"/>
      <c r="BY35" s="179"/>
      <c r="BZ35" s="179"/>
      <c r="CA35" s="179"/>
      <c r="CB35" s="179"/>
      <c r="CC35" s="179"/>
      <c r="CD35" s="179"/>
      <c r="CE35" s="179"/>
      <c r="CF35" s="179"/>
      <c r="CG35" s="179"/>
      <c r="CH35" s="179"/>
      <c r="CI35" s="179"/>
      <c r="CJ35" s="179"/>
      <c r="CK35" s="179"/>
      <c r="CL35" s="179"/>
      <c r="CM35" s="179"/>
      <c r="CN35" s="179"/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  <c r="DD35" s="179"/>
      <c r="DE35" s="179"/>
      <c r="DF35" s="179"/>
      <c r="DG35" s="179"/>
      <c r="DH35" s="179"/>
      <c r="DI35" s="179"/>
      <c r="DJ35" s="179"/>
      <c r="DK35" s="179"/>
      <c r="DL35" s="179"/>
      <c r="DM35" s="179"/>
      <c r="DN35" s="179"/>
      <c r="DO35" s="179"/>
      <c r="DP35" s="179"/>
      <c r="DQ35" s="179"/>
      <c r="DR35" s="179"/>
      <c r="DS35" s="179"/>
      <c r="DT35" s="179"/>
      <c r="DU35" s="179"/>
      <c r="DV35" s="179"/>
      <c r="DW35" s="179"/>
      <c r="DX35" s="179"/>
      <c r="DY35" s="179"/>
      <c r="DZ35" s="179"/>
      <c r="EA35" s="179"/>
      <c r="EB35" s="179"/>
      <c r="EC35" s="179"/>
      <c r="ED35" s="179"/>
      <c r="EE35" s="179"/>
      <c r="EF35" s="179"/>
      <c r="EG35" s="179"/>
      <c r="EH35" s="179"/>
      <c r="EI35" s="179"/>
      <c r="EJ35" s="179"/>
      <c r="EK35" s="179"/>
      <c r="EL35" s="179"/>
    </row>
    <row r="36" spans="1:142" ht="12" customHeight="1">
      <c r="A36" s="126" t="s">
        <v>222</v>
      </c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79"/>
      <c r="BR36" s="179"/>
      <c r="BS36" s="179"/>
      <c r="BT36" s="179"/>
      <c r="BU36" s="179"/>
      <c r="BV36" s="179"/>
      <c r="BW36" s="179"/>
      <c r="BX36" s="179"/>
      <c r="BY36" s="179"/>
      <c r="BZ36" s="179"/>
      <c r="CA36" s="179"/>
      <c r="CB36" s="179"/>
      <c r="CC36" s="179"/>
      <c r="CD36" s="179"/>
      <c r="CE36" s="179"/>
      <c r="CF36" s="179"/>
      <c r="CG36" s="179"/>
      <c r="CH36" s="179"/>
      <c r="CI36" s="179"/>
      <c r="CJ36" s="179"/>
      <c r="CK36" s="179"/>
      <c r="CL36" s="179"/>
      <c r="CM36" s="179"/>
      <c r="CN36" s="179"/>
      <c r="CO36" s="179"/>
      <c r="CP36" s="179"/>
      <c r="CQ36" s="179"/>
      <c r="CR36" s="179"/>
      <c r="CS36" s="179"/>
      <c r="CT36" s="179"/>
      <c r="CU36" s="179"/>
      <c r="CV36" s="179"/>
      <c r="CW36" s="179"/>
      <c r="CX36" s="179"/>
      <c r="CY36" s="179"/>
      <c r="CZ36" s="179"/>
      <c r="DA36" s="179"/>
      <c r="DB36" s="179"/>
      <c r="DC36" s="179"/>
      <c r="DD36" s="179"/>
      <c r="DE36" s="179"/>
      <c r="DF36" s="179"/>
      <c r="DG36" s="179"/>
      <c r="DH36" s="179"/>
      <c r="DI36" s="179"/>
      <c r="DJ36" s="179"/>
      <c r="DK36" s="179"/>
      <c r="DL36" s="179"/>
      <c r="DM36" s="179"/>
      <c r="DN36" s="179"/>
      <c r="DO36" s="179"/>
      <c r="DP36" s="179"/>
      <c r="DQ36" s="179"/>
      <c r="DR36" s="179"/>
      <c r="DS36" s="179"/>
      <c r="DT36" s="179"/>
      <c r="DU36" s="179"/>
      <c r="DV36" s="179"/>
      <c r="DW36" s="179"/>
      <c r="DX36" s="179"/>
      <c r="DY36" s="179"/>
      <c r="DZ36" s="179"/>
      <c r="EA36" s="179"/>
      <c r="EB36" s="179"/>
      <c r="EC36" s="179"/>
      <c r="ED36" s="179"/>
      <c r="EE36" s="179"/>
      <c r="EF36" s="179"/>
      <c r="EG36" s="179"/>
      <c r="EH36" s="179"/>
      <c r="EI36" s="179"/>
      <c r="EJ36" s="179"/>
      <c r="EK36" s="179"/>
      <c r="EL36" s="179"/>
    </row>
    <row r="37" spans="1:142" ht="12" customHeight="1">
      <c r="A37" s="126" t="s">
        <v>223</v>
      </c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</row>
    <row r="38" spans="41:142" ht="4.5" customHeight="1" thickBot="1"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</row>
    <row r="39" spans="150:167" s="39" customFormat="1" ht="10.5" customHeight="1">
      <c r="ET39" s="58"/>
      <c r="EU39" s="58"/>
      <c r="EX39" s="58" t="s">
        <v>158</v>
      </c>
      <c r="EZ39" s="181" t="s">
        <v>182</v>
      </c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3"/>
    </row>
    <row r="40" spans="1:167" s="39" customFormat="1" ht="10.5" customHeight="1" thickBot="1">
      <c r="A40" s="39" t="s">
        <v>159</v>
      </c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H40" s="184" t="s">
        <v>248</v>
      </c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ET40" s="58"/>
      <c r="EU40" s="58"/>
      <c r="EW40" s="63"/>
      <c r="EX40" s="58" t="s">
        <v>160</v>
      </c>
      <c r="EZ40" s="185"/>
      <c r="FA40" s="186"/>
      <c r="FB40" s="186"/>
      <c r="FC40" s="186"/>
      <c r="FD40" s="186"/>
      <c r="FE40" s="186"/>
      <c r="FF40" s="186"/>
      <c r="FG40" s="186"/>
      <c r="FH40" s="186"/>
      <c r="FI40" s="186"/>
      <c r="FJ40" s="186"/>
      <c r="FK40" s="187"/>
    </row>
    <row r="41" spans="14:58" s="53" customFormat="1" ht="10.5" customHeight="1" thickBot="1">
      <c r="N41" s="167" t="s">
        <v>91</v>
      </c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H41" s="168" t="s">
        <v>92</v>
      </c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</row>
    <row r="42" spans="1:167" ht="10.5" customHeight="1">
      <c r="A42" s="39" t="s">
        <v>161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X42" s="169" t="s">
        <v>162</v>
      </c>
      <c r="BY42" s="170"/>
      <c r="BZ42" s="170"/>
      <c r="CA42" s="170"/>
      <c r="CB42" s="170"/>
      <c r="CC42" s="170"/>
      <c r="CD42" s="170"/>
      <c r="CE42" s="170"/>
      <c r="CF42" s="170"/>
      <c r="CG42" s="170"/>
      <c r="CH42" s="170"/>
      <c r="CI42" s="170"/>
      <c r="CJ42" s="170"/>
      <c r="CK42" s="170"/>
      <c r="CL42" s="170"/>
      <c r="CM42" s="170"/>
      <c r="CN42" s="170"/>
      <c r="CO42" s="170"/>
      <c r="CP42" s="170"/>
      <c r="CQ42" s="170"/>
      <c r="CR42" s="170"/>
      <c r="CS42" s="170"/>
      <c r="CT42" s="170"/>
      <c r="CU42" s="170"/>
      <c r="CV42" s="170"/>
      <c r="CW42" s="170"/>
      <c r="CX42" s="170"/>
      <c r="CY42" s="170"/>
      <c r="CZ42" s="170"/>
      <c r="DA42" s="170"/>
      <c r="DB42" s="170"/>
      <c r="DC42" s="170"/>
      <c r="DD42" s="170"/>
      <c r="DE42" s="170"/>
      <c r="DF42" s="170"/>
      <c r="DG42" s="170"/>
      <c r="DH42" s="170"/>
      <c r="DI42" s="170"/>
      <c r="DJ42" s="170"/>
      <c r="DK42" s="170"/>
      <c r="DL42" s="170"/>
      <c r="DM42" s="170"/>
      <c r="DN42" s="170"/>
      <c r="DO42" s="170"/>
      <c r="DP42" s="170"/>
      <c r="DQ42" s="170"/>
      <c r="DR42" s="170"/>
      <c r="DS42" s="170"/>
      <c r="DT42" s="170"/>
      <c r="DU42" s="170"/>
      <c r="DV42" s="170"/>
      <c r="DW42" s="170"/>
      <c r="DX42" s="170"/>
      <c r="DY42" s="170"/>
      <c r="DZ42" s="170"/>
      <c r="EA42" s="170"/>
      <c r="EB42" s="170"/>
      <c r="EC42" s="170"/>
      <c r="ED42" s="170"/>
      <c r="EE42" s="170"/>
      <c r="EF42" s="170"/>
      <c r="EG42" s="170"/>
      <c r="EH42" s="170"/>
      <c r="EI42" s="170"/>
      <c r="EJ42" s="170"/>
      <c r="EK42" s="170"/>
      <c r="EL42" s="170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3"/>
    </row>
    <row r="43" spans="1:167" ht="10.5" customHeight="1">
      <c r="A43" s="39" t="s">
        <v>163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X43" s="171" t="s">
        <v>164</v>
      </c>
      <c r="BY43" s="172"/>
      <c r="BZ43" s="172"/>
      <c r="CA43" s="172"/>
      <c r="CB43" s="172"/>
      <c r="CC43" s="172"/>
      <c r="CD43" s="172"/>
      <c r="CE43" s="172"/>
      <c r="CF43" s="172"/>
      <c r="CG43" s="172"/>
      <c r="CH43" s="172"/>
      <c r="CI43" s="172"/>
      <c r="CJ43" s="172"/>
      <c r="CK43" s="172"/>
      <c r="CL43" s="172"/>
      <c r="CM43" s="172"/>
      <c r="CN43" s="172"/>
      <c r="CO43" s="172"/>
      <c r="CP43" s="172"/>
      <c r="CQ43" s="172"/>
      <c r="CR43" s="172"/>
      <c r="CS43" s="172"/>
      <c r="CT43" s="172"/>
      <c r="CU43" s="172"/>
      <c r="CV43" s="172"/>
      <c r="CW43" s="172"/>
      <c r="CX43" s="172"/>
      <c r="CY43" s="172"/>
      <c r="CZ43" s="172"/>
      <c r="DA43" s="172"/>
      <c r="DB43" s="172"/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5"/>
    </row>
    <row r="44" spans="1:167" ht="10.5" customHeight="1">
      <c r="A44" s="39" t="s">
        <v>165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H44" s="166" t="s">
        <v>296</v>
      </c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X44" s="76"/>
      <c r="BY44" s="39" t="s">
        <v>166</v>
      </c>
      <c r="CL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77"/>
    </row>
    <row r="45" spans="14:167" ht="10.5" customHeight="1">
      <c r="N45" s="167" t="s">
        <v>91</v>
      </c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H45" s="168" t="s">
        <v>92</v>
      </c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X45" s="76"/>
      <c r="BY45" s="39" t="s">
        <v>167</v>
      </c>
      <c r="CL45" s="166"/>
      <c r="CM45" s="166"/>
      <c r="CN45" s="166"/>
      <c r="CO45" s="166"/>
      <c r="CP45" s="166"/>
      <c r="CQ45" s="166"/>
      <c r="CR45" s="166"/>
      <c r="CS45" s="166"/>
      <c r="CT45" s="166"/>
      <c r="CU45" s="166"/>
      <c r="CV45" s="166"/>
      <c r="CW45" s="166"/>
      <c r="CX45" s="166"/>
      <c r="CZ45" s="166"/>
      <c r="DA45" s="166"/>
      <c r="DB45" s="166"/>
      <c r="DC45" s="166"/>
      <c r="DD45" s="166"/>
      <c r="DE45" s="166"/>
      <c r="DF45" s="166"/>
      <c r="DG45" s="166"/>
      <c r="DH45" s="166"/>
      <c r="DJ45" s="166"/>
      <c r="DK45" s="166"/>
      <c r="DL45" s="166"/>
      <c r="DM45" s="166"/>
      <c r="DN45" s="166"/>
      <c r="DO45" s="166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6"/>
      <c r="EA45" s="166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FJ45" s="39"/>
      <c r="FK45" s="77"/>
    </row>
    <row r="46" spans="1:167" ht="10.5" customHeight="1">
      <c r="A46" s="39" t="s">
        <v>166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X46" s="76"/>
      <c r="CL46" s="164" t="s">
        <v>168</v>
      </c>
      <c r="CM46" s="164"/>
      <c r="CN46" s="164"/>
      <c r="CO46" s="164"/>
      <c r="CP46" s="164"/>
      <c r="CQ46" s="164"/>
      <c r="CR46" s="164"/>
      <c r="CS46" s="164"/>
      <c r="CT46" s="164"/>
      <c r="CU46" s="164"/>
      <c r="CV46" s="164"/>
      <c r="CW46" s="164"/>
      <c r="CX46" s="164"/>
      <c r="CZ46" s="164" t="s">
        <v>91</v>
      </c>
      <c r="DA46" s="164"/>
      <c r="DB46" s="164"/>
      <c r="DC46" s="164"/>
      <c r="DD46" s="164"/>
      <c r="DE46" s="164"/>
      <c r="DF46" s="164"/>
      <c r="DG46" s="164"/>
      <c r="DH46" s="164"/>
      <c r="DJ46" s="164" t="s">
        <v>92</v>
      </c>
      <c r="DK46" s="164"/>
      <c r="DL46" s="164"/>
      <c r="DM46" s="164"/>
      <c r="DN46" s="164"/>
      <c r="DO46" s="164"/>
      <c r="DP46" s="164"/>
      <c r="DQ46" s="164"/>
      <c r="DR46" s="164"/>
      <c r="DS46" s="164"/>
      <c r="DT46" s="164"/>
      <c r="DU46" s="164"/>
      <c r="DV46" s="164"/>
      <c r="DW46" s="164"/>
      <c r="DX46" s="164"/>
      <c r="DY46" s="164"/>
      <c r="DZ46" s="164"/>
      <c r="EA46" s="164"/>
      <c r="EC46" s="164" t="s">
        <v>169</v>
      </c>
      <c r="ED46" s="164"/>
      <c r="EE46" s="164"/>
      <c r="EF46" s="164"/>
      <c r="EG46" s="164"/>
      <c r="EH46" s="164"/>
      <c r="EI46" s="164"/>
      <c r="EJ46" s="164"/>
      <c r="EK46" s="164"/>
      <c r="EL46" s="164"/>
      <c r="FJ46" s="78"/>
      <c r="FK46" s="77"/>
    </row>
    <row r="47" spans="1:167" ht="10.5" customHeight="1">
      <c r="A47" s="39" t="s">
        <v>167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166" t="s">
        <v>252</v>
      </c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O47" s="166" t="s">
        <v>261</v>
      </c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H47" s="162" t="s">
        <v>253</v>
      </c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X47" s="76"/>
      <c r="BY47" s="161" t="s">
        <v>93</v>
      </c>
      <c r="BZ47" s="161"/>
      <c r="CA47" s="162"/>
      <c r="CB47" s="162"/>
      <c r="CC47" s="162"/>
      <c r="CD47" s="162"/>
      <c r="CE47" s="162"/>
      <c r="CF47" s="160" t="s">
        <v>93</v>
      </c>
      <c r="CG47" s="160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1">
        <v>20</v>
      </c>
      <c r="DF47" s="161"/>
      <c r="DG47" s="161"/>
      <c r="DH47" s="161"/>
      <c r="DI47" s="163"/>
      <c r="DJ47" s="163"/>
      <c r="DK47" s="163"/>
      <c r="DL47" s="160" t="s">
        <v>94</v>
      </c>
      <c r="DM47" s="160"/>
      <c r="DN47" s="160"/>
      <c r="ED47" s="39"/>
      <c r="EE47" s="39"/>
      <c r="EF47" s="39"/>
      <c r="EG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77"/>
    </row>
    <row r="48" spans="14:167" s="53" customFormat="1" ht="9.75" customHeight="1" thickBot="1">
      <c r="N48" s="164" t="s">
        <v>168</v>
      </c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D48" s="164" t="s">
        <v>91</v>
      </c>
      <c r="AE48" s="164"/>
      <c r="AF48" s="164"/>
      <c r="AG48" s="164"/>
      <c r="AH48" s="164"/>
      <c r="AI48" s="164"/>
      <c r="AJ48" s="164"/>
      <c r="AK48" s="164"/>
      <c r="AL48" s="164"/>
      <c r="AM48" s="164"/>
      <c r="AO48" s="164" t="s">
        <v>92</v>
      </c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H48" s="165" t="s">
        <v>169</v>
      </c>
      <c r="BI48" s="165"/>
      <c r="BJ48" s="165"/>
      <c r="BK48" s="165"/>
      <c r="BL48" s="165"/>
      <c r="BM48" s="165"/>
      <c r="BN48" s="165"/>
      <c r="BO48" s="165"/>
      <c r="BP48" s="165"/>
      <c r="BQ48" s="165"/>
      <c r="BR48" s="165"/>
      <c r="BS48" s="165"/>
      <c r="BT48" s="165"/>
      <c r="BU48" s="165"/>
      <c r="BX48" s="79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80"/>
      <c r="FK48" s="81"/>
    </row>
    <row r="49" spans="1:42" s="39" customFormat="1" ht="10.5" customHeight="1">
      <c r="A49" s="161" t="s">
        <v>93</v>
      </c>
      <c r="B49" s="161"/>
      <c r="C49" s="162"/>
      <c r="D49" s="162"/>
      <c r="E49" s="162"/>
      <c r="F49" s="162"/>
      <c r="G49" s="162"/>
      <c r="H49" s="160" t="s">
        <v>93</v>
      </c>
      <c r="I49" s="160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1">
        <v>20</v>
      </c>
      <c r="AH49" s="161"/>
      <c r="AI49" s="161"/>
      <c r="AJ49" s="161"/>
      <c r="AK49" s="163"/>
      <c r="AL49" s="163"/>
      <c r="AM49" s="163"/>
      <c r="AN49" s="160" t="s">
        <v>94</v>
      </c>
      <c r="AO49" s="160"/>
      <c r="AP49" s="160"/>
    </row>
    <row r="50" s="39" customFormat="1" ht="3" customHeight="1"/>
  </sheetData>
  <sheetProtection/>
  <mergeCells count="84">
    <mergeCell ref="BP12:FK12"/>
    <mergeCell ref="BP13:CK13"/>
    <mergeCell ref="DY13:FK13"/>
    <mergeCell ref="BP8:FK8"/>
    <mergeCell ref="BP9:FK9"/>
    <mergeCell ref="BP10:FK10"/>
    <mergeCell ref="BP11:FK11"/>
    <mergeCell ref="EZ19:FK19"/>
    <mergeCell ref="AR19:AV19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AO25:EL25"/>
    <mergeCell ref="EZ25:FK25"/>
    <mergeCell ref="B16:EX16"/>
    <mergeCell ref="EJ17:EM17"/>
    <mergeCell ref="EZ17:FK17"/>
    <mergeCell ref="EZ18:FK18"/>
    <mergeCell ref="AY19:BU19"/>
    <mergeCell ref="BV19:BY19"/>
    <mergeCell ref="BZ19:CB19"/>
    <mergeCell ref="CC19:CE19"/>
    <mergeCell ref="AW19:AX19"/>
    <mergeCell ref="AO26:EL27"/>
    <mergeCell ref="EZ26:FK26"/>
    <mergeCell ref="EZ27:FK27"/>
    <mergeCell ref="AO28:EL29"/>
    <mergeCell ref="EZ28:FK29"/>
    <mergeCell ref="AO20:EL21"/>
    <mergeCell ref="EZ20:FK21"/>
    <mergeCell ref="EZ22:FK24"/>
    <mergeCell ref="AY23:BZ24"/>
    <mergeCell ref="EZ30:FK30"/>
    <mergeCell ref="AH44:BF44"/>
    <mergeCell ref="L31:AV31"/>
    <mergeCell ref="EZ31:FK31"/>
    <mergeCell ref="L32:AV32"/>
    <mergeCell ref="AO34:EL37"/>
    <mergeCell ref="EZ39:FK39"/>
    <mergeCell ref="N40:AF40"/>
    <mergeCell ref="AH40:BF40"/>
    <mergeCell ref="EZ40:FK40"/>
    <mergeCell ref="BH47:BU47"/>
    <mergeCell ref="BY47:BZ47"/>
    <mergeCell ref="CZ45:DH45"/>
    <mergeCell ref="DJ45:EA45"/>
    <mergeCell ref="EC45:EL45"/>
    <mergeCell ref="N41:AF41"/>
    <mergeCell ref="AH41:BF41"/>
    <mergeCell ref="BX42:EL42"/>
    <mergeCell ref="BX43:EL43"/>
    <mergeCell ref="N44:AF44"/>
    <mergeCell ref="CZ46:DH46"/>
    <mergeCell ref="DJ46:EA46"/>
    <mergeCell ref="EC46:EL46"/>
    <mergeCell ref="DL47:DN47"/>
    <mergeCell ref="CA47:CE47"/>
    <mergeCell ref="N45:AF45"/>
    <mergeCell ref="AH45:BF45"/>
    <mergeCell ref="CL45:CX45"/>
    <mergeCell ref="CL46:CX46"/>
    <mergeCell ref="N47:AB47"/>
    <mergeCell ref="CF47:CG47"/>
    <mergeCell ref="CH47:DD47"/>
    <mergeCell ref="DE47:DH47"/>
    <mergeCell ref="DI47:DK47"/>
    <mergeCell ref="N48:AB48"/>
    <mergeCell ref="AD48:AM48"/>
    <mergeCell ref="AO48:BF48"/>
    <mergeCell ref="BH48:BU48"/>
    <mergeCell ref="AD47:AM47"/>
    <mergeCell ref="AO47:BF47"/>
    <mergeCell ref="AN49:AP49"/>
    <mergeCell ref="A49:B49"/>
    <mergeCell ref="C49:G49"/>
    <mergeCell ref="H49:I49"/>
    <mergeCell ref="J49:AF49"/>
    <mergeCell ref="AG49:AJ49"/>
    <mergeCell ref="AK49:AM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DX19"/>
  <sheetViews>
    <sheetView view="pageBreakPreview" zoomScaleSheetLayoutView="100" zoomScalePageLayoutView="0" workbookViewId="0" topLeftCell="A1">
      <selection activeCell="A9" sqref="A9:DX9"/>
    </sheetView>
  </sheetViews>
  <sheetFormatPr defaultColWidth="9.00390625" defaultRowHeight="12.75"/>
  <cols>
    <col min="1" max="128" width="0.875" style="1" customWidth="1"/>
  </cols>
  <sheetData>
    <row r="1" s="1" customFormat="1" ht="3" customHeight="1"/>
    <row r="2" spans="1:128" s="16" customFormat="1" ht="24.75" customHeight="1">
      <c r="A2" s="220" t="s">
        <v>111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</row>
    <row r="3" spans="1:128" s="16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</row>
    <row r="4" spans="1:128" s="1" customFormat="1" ht="15" customHeight="1">
      <c r="A4" s="221" t="s">
        <v>112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</row>
    <row r="5" spans="1:128" s="1" customFormat="1" ht="48.75" customHeight="1">
      <c r="A5" s="222" t="s">
        <v>293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  <c r="DI5" s="222"/>
      <c r="DJ5" s="222"/>
      <c r="DK5" s="222"/>
      <c r="DL5" s="222"/>
      <c r="DM5" s="222"/>
      <c r="DN5" s="222"/>
      <c r="DO5" s="222"/>
      <c r="DP5" s="222"/>
      <c r="DQ5" s="222"/>
      <c r="DR5" s="222"/>
      <c r="DS5" s="222"/>
      <c r="DT5" s="222"/>
      <c r="DU5" s="222"/>
      <c r="DV5" s="222"/>
      <c r="DW5" s="222"/>
      <c r="DX5" s="222"/>
    </row>
    <row r="6" spans="1:128" s="1" customFormat="1" ht="18" customHeight="1">
      <c r="A6" s="221" t="s">
        <v>113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1"/>
      <c r="AX6" s="221"/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1"/>
      <c r="BJ6" s="221"/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1"/>
      <c r="BV6" s="221"/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1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1"/>
      <c r="DF6" s="221"/>
      <c r="DG6" s="221"/>
      <c r="DH6" s="221"/>
      <c r="DI6" s="221"/>
      <c r="DJ6" s="221"/>
      <c r="DK6" s="221"/>
      <c r="DL6" s="221"/>
      <c r="DM6" s="221"/>
      <c r="DN6" s="221"/>
      <c r="DO6" s="221"/>
      <c r="DP6" s="221"/>
      <c r="DQ6" s="221"/>
      <c r="DR6" s="221"/>
      <c r="DS6" s="221"/>
      <c r="DT6" s="221"/>
      <c r="DU6" s="221"/>
      <c r="DV6" s="221"/>
      <c r="DW6" s="221"/>
      <c r="DX6" s="221"/>
    </row>
    <row r="7" spans="1:128" s="18" customFormat="1" ht="36.75" customHeight="1">
      <c r="A7" s="223" t="s">
        <v>294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</row>
    <row r="8" spans="1:128" s="1" customFormat="1" ht="32.25" customHeight="1">
      <c r="A8" s="221" t="s">
        <v>114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</row>
    <row r="9" spans="1:128" s="1" customFormat="1" ht="27" customHeight="1">
      <c r="A9" s="223" t="s">
        <v>294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</row>
    <row r="10" spans="1:128" s="1" customFormat="1" ht="16.5" customHeight="1">
      <c r="A10" s="221" t="s">
        <v>287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</row>
    <row r="11" spans="1:128" s="1" customFormat="1" ht="16.5" customHeight="1">
      <c r="A11" s="85"/>
      <c r="B11" s="221" t="s">
        <v>9</v>
      </c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85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</row>
    <row r="12" spans="1:128" s="1" customFormat="1" ht="16.5" customHeight="1">
      <c r="A12" s="85"/>
      <c r="B12" s="221" t="s">
        <v>98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85"/>
      <c r="CX12" s="85"/>
      <c r="CY12" s="85"/>
      <c r="CZ12" s="85"/>
      <c r="DA12" s="85"/>
      <c r="DB12" s="85"/>
      <c r="DC12" s="85"/>
      <c r="DD12" s="85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</row>
    <row r="13" spans="1:128" s="1" customFormat="1" ht="32.25" customHeight="1">
      <c r="A13" s="85"/>
      <c r="B13" s="86"/>
      <c r="C13" s="86"/>
      <c r="D13" s="84"/>
      <c r="E13" s="84"/>
      <c r="F13" s="84"/>
      <c r="G13" s="84"/>
      <c r="H13" s="84"/>
      <c r="I13" s="224" t="s">
        <v>288</v>
      </c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5"/>
      <c r="CX13" s="85"/>
      <c r="CY13" s="85"/>
      <c r="CZ13" s="85"/>
      <c r="DA13" s="85"/>
      <c r="DB13" s="85"/>
      <c r="DC13" s="85"/>
      <c r="DD13" s="85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</row>
    <row r="14" spans="1:128" s="1" customFormat="1" ht="16.5" customHeight="1">
      <c r="A14" s="85"/>
      <c r="B14" s="221" t="s">
        <v>99</v>
      </c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</row>
    <row r="15" spans="1:128" s="1" customFormat="1" ht="30.75" customHeight="1">
      <c r="A15" s="85"/>
      <c r="B15" s="86"/>
      <c r="C15" s="86"/>
      <c r="D15" s="84"/>
      <c r="E15" s="84"/>
      <c r="F15" s="84"/>
      <c r="G15" s="84"/>
      <c r="H15" s="84"/>
      <c r="I15" s="224" t="s">
        <v>289</v>
      </c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5"/>
      <c r="CX15" s="85"/>
      <c r="CY15" s="85"/>
      <c r="CZ15" s="85"/>
      <c r="DA15" s="85"/>
      <c r="DB15" s="85"/>
      <c r="DC15" s="85"/>
      <c r="DD15" s="85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</row>
    <row r="16" spans="1:128" s="1" customFormat="1" ht="15">
      <c r="A16" s="221" t="s">
        <v>290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</row>
    <row r="17" spans="1:128" s="17" customFormat="1" ht="15" customHeight="1">
      <c r="A17" s="85"/>
      <c r="B17" s="221" t="s">
        <v>9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85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</row>
    <row r="18" spans="1:128" ht="15">
      <c r="A18" s="85"/>
      <c r="B18" s="221" t="s">
        <v>100</v>
      </c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 t="s">
        <v>291</v>
      </c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85"/>
      <c r="CW18" s="85"/>
      <c r="CX18" s="85"/>
      <c r="CY18" s="85"/>
      <c r="CZ18" s="85"/>
      <c r="DA18" s="85"/>
      <c r="DB18" s="85"/>
      <c r="DC18" s="85"/>
      <c r="DD18" s="85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</row>
    <row r="19" spans="1:128" ht="15">
      <c r="A19" s="14"/>
      <c r="B19" s="15"/>
      <c r="C19" s="1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4"/>
      <c r="CX19" s="14"/>
      <c r="CY19" s="14"/>
      <c r="CZ19" s="14"/>
      <c r="DA19" s="14"/>
      <c r="DB19" s="14"/>
      <c r="DC19" s="14"/>
      <c r="DD19" s="14"/>
      <c r="DE19" s="13"/>
      <c r="DF19" s="14"/>
      <c r="DG19" s="15"/>
      <c r="DH19" s="15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</row>
  </sheetData>
  <sheetProtection/>
  <mergeCells count="17">
    <mergeCell ref="B18:BR18"/>
    <mergeCell ref="BS18:CU18"/>
    <mergeCell ref="B11:Q11"/>
    <mergeCell ref="B12:CV12"/>
    <mergeCell ref="I13:AK13"/>
    <mergeCell ref="A16:DX16"/>
    <mergeCell ref="I15:AK15"/>
    <mergeCell ref="B14:DX14"/>
    <mergeCell ref="A2:DX2"/>
    <mergeCell ref="A4:DX4"/>
    <mergeCell ref="A5:DX5"/>
    <mergeCell ref="B17:Q17"/>
    <mergeCell ref="A6:DX6"/>
    <mergeCell ref="A7:DX7"/>
    <mergeCell ref="A8:DX8"/>
    <mergeCell ref="A10:DD10"/>
    <mergeCell ref="A9:DX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DA26"/>
  <sheetViews>
    <sheetView view="pageBreakPreview" zoomScale="110" zoomScaleSheetLayoutView="110" zoomScalePageLayoutView="0" workbookViewId="0" topLeftCell="A13">
      <selection activeCell="DP24" sqref="DP24"/>
    </sheetView>
  </sheetViews>
  <sheetFormatPr defaultColWidth="0.875" defaultRowHeight="12" customHeight="1"/>
  <cols>
    <col min="1" max="16384" width="0.875" style="40" customWidth="1"/>
  </cols>
  <sheetData>
    <row r="1" ht="3" customHeight="1"/>
    <row r="2" ht="10.5" customHeight="1"/>
    <row r="3" spans="1:105" s="43" customFormat="1" ht="14.25">
      <c r="A3" s="247" t="s">
        <v>84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7"/>
      <c r="BK3" s="247"/>
      <c r="BL3" s="247"/>
      <c r="BM3" s="247"/>
      <c r="BN3" s="247"/>
      <c r="BO3" s="247"/>
      <c r="BP3" s="247"/>
      <c r="BQ3" s="247"/>
      <c r="BR3" s="247"/>
      <c r="BS3" s="247"/>
      <c r="BT3" s="247"/>
      <c r="BU3" s="247"/>
      <c r="BV3" s="247"/>
      <c r="BW3" s="247"/>
      <c r="BX3" s="247"/>
      <c r="BY3" s="247"/>
      <c r="BZ3" s="247"/>
      <c r="CA3" s="247"/>
      <c r="CB3" s="247"/>
      <c r="CC3" s="247"/>
      <c r="CD3" s="247"/>
      <c r="CE3" s="247"/>
      <c r="CF3" s="247"/>
      <c r="CG3" s="247"/>
      <c r="CH3" s="247"/>
      <c r="CI3" s="247"/>
      <c r="CJ3" s="247"/>
      <c r="CK3" s="247"/>
      <c r="CL3" s="247"/>
      <c r="CM3" s="247"/>
      <c r="CN3" s="247"/>
      <c r="CO3" s="247"/>
      <c r="CP3" s="247"/>
      <c r="CQ3" s="247"/>
      <c r="CR3" s="247"/>
      <c r="CS3" s="247"/>
      <c r="CT3" s="247"/>
      <c r="CU3" s="247"/>
      <c r="CV3" s="247"/>
      <c r="CW3" s="247"/>
      <c r="CX3" s="247"/>
      <c r="CY3" s="247"/>
      <c r="CZ3" s="247"/>
      <c r="DA3" s="247"/>
    </row>
    <row r="4" spans="1:105" s="43" customFormat="1" ht="14.25">
      <c r="A4" s="247" t="s">
        <v>292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7"/>
      <c r="BU4" s="247"/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</row>
    <row r="5" spans="1:105" s="43" customFormat="1" ht="15">
      <c r="A5" s="251" t="s">
        <v>204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51"/>
      <c r="CY5" s="251"/>
      <c r="CZ5" s="251"/>
      <c r="DA5" s="251"/>
    </row>
    <row r="6" spans="1:105" s="43" customFormat="1" ht="1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</row>
    <row r="7" ht="10.5" customHeight="1"/>
    <row r="8" spans="1:105" s="46" customFormat="1" ht="45" customHeight="1">
      <c r="A8" s="248" t="s">
        <v>177</v>
      </c>
      <c r="B8" s="249"/>
      <c r="C8" s="249"/>
      <c r="D8" s="249"/>
      <c r="E8" s="249"/>
      <c r="F8" s="249"/>
      <c r="G8" s="250"/>
      <c r="H8" s="248" t="s">
        <v>4</v>
      </c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50"/>
      <c r="BT8" s="248" t="s">
        <v>295</v>
      </c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50"/>
    </row>
    <row r="9" spans="1:105" s="47" customFormat="1" ht="12.75">
      <c r="A9" s="238">
        <v>1</v>
      </c>
      <c r="B9" s="239"/>
      <c r="C9" s="239"/>
      <c r="D9" s="239"/>
      <c r="E9" s="239"/>
      <c r="F9" s="239"/>
      <c r="G9" s="240"/>
      <c r="H9" s="238">
        <v>2</v>
      </c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/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40"/>
      <c r="BT9" s="238">
        <v>3</v>
      </c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40"/>
    </row>
    <row r="10" spans="1:105" s="48" customFormat="1" ht="23.25" customHeight="1">
      <c r="A10" s="241"/>
      <c r="B10" s="242"/>
      <c r="C10" s="242"/>
      <c r="D10" s="242"/>
      <c r="E10" s="242"/>
      <c r="F10" s="242"/>
      <c r="G10" s="243"/>
      <c r="H10" s="228" t="s">
        <v>85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29"/>
      <c r="BJ10" s="229"/>
      <c r="BK10" s="229"/>
      <c r="BL10" s="229"/>
      <c r="BM10" s="229"/>
      <c r="BN10" s="229"/>
      <c r="BO10" s="229"/>
      <c r="BP10" s="229"/>
      <c r="BQ10" s="229"/>
      <c r="BR10" s="229"/>
      <c r="BS10" s="230"/>
      <c r="BT10" s="231">
        <v>7247636.98</v>
      </c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7"/>
    </row>
    <row r="11" spans="1:105" s="48" customFormat="1" ht="30.75" customHeight="1">
      <c r="A11" s="241"/>
      <c r="B11" s="242"/>
      <c r="C11" s="242"/>
      <c r="D11" s="242"/>
      <c r="E11" s="242"/>
      <c r="F11" s="242"/>
      <c r="G11" s="243"/>
      <c r="H11" s="235" t="s">
        <v>205</v>
      </c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6"/>
      <c r="AX11" s="236"/>
      <c r="AY11" s="236"/>
      <c r="AZ11" s="236"/>
      <c r="BA11" s="236"/>
      <c r="BB11" s="236"/>
      <c r="BC11" s="236"/>
      <c r="BD11" s="236"/>
      <c r="BE11" s="236"/>
      <c r="BF11" s="236"/>
      <c r="BG11" s="236"/>
      <c r="BH11" s="236"/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7"/>
      <c r="BT11" s="231">
        <v>7247636.98</v>
      </c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7"/>
    </row>
    <row r="12" spans="1:105" s="48" customFormat="1" ht="30.75" customHeight="1">
      <c r="A12" s="241"/>
      <c r="B12" s="242"/>
      <c r="C12" s="242"/>
      <c r="D12" s="242"/>
      <c r="E12" s="242"/>
      <c r="F12" s="242"/>
      <c r="G12" s="243"/>
      <c r="H12" s="232" t="s">
        <v>206</v>
      </c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  <c r="BB12" s="233"/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4"/>
      <c r="BT12" s="231">
        <v>6711978.81</v>
      </c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7"/>
    </row>
    <row r="13" spans="1:105" s="48" customFormat="1" ht="15" customHeight="1">
      <c r="A13" s="241"/>
      <c r="B13" s="242"/>
      <c r="C13" s="242"/>
      <c r="D13" s="242"/>
      <c r="E13" s="242"/>
      <c r="F13" s="242"/>
      <c r="G13" s="243"/>
      <c r="H13" s="244" t="s">
        <v>86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6"/>
      <c r="BT13" s="231">
        <v>555145</v>
      </c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226"/>
      <c r="CQ13" s="226"/>
      <c r="CR13" s="226"/>
      <c r="CS13" s="226"/>
      <c r="CT13" s="226"/>
      <c r="CU13" s="226"/>
      <c r="CV13" s="226"/>
      <c r="CW13" s="226"/>
      <c r="CX13" s="226"/>
      <c r="CY13" s="226"/>
      <c r="CZ13" s="226"/>
      <c r="DA13" s="227"/>
    </row>
    <row r="14" spans="1:105" s="48" customFormat="1" ht="30.75" customHeight="1">
      <c r="A14" s="241"/>
      <c r="B14" s="242"/>
      <c r="C14" s="242"/>
      <c r="D14" s="242"/>
      <c r="E14" s="242"/>
      <c r="F14" s="242"/>
      <c r="G14" s="243"/>
      <c r="H14" s="232" t="s">
        <v>206</v>
      </c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4"/>
      <c r="BT14" s="231">
        <v>44412.5</v>
      </c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226"/>
      <c r="CQ14" s="226"/>
      <c r="CR14" s="226"/>
      <c r="CS14" s="226"/>
      <c r="CT14" s="226"/>
      <c r="CU14" s="226"/>
      <c r="CV14" s="226"/>
      <c r="CW14" s="226"/>
      <c r="CX14" s="226"/>
      <c r="CY14" s="226"/>
      <c r="CZ14" s="226"/>
      <c r="DA14" s="227"/>
    </row>
    <row r="15" spans="1:105" s="48" customFormat="1" ht="23.25" customHeight="1">
      <c r="A15" s="241"/>
      <c r="B15" s="242"/>
      <c r="C15" s="242"/>
      <c r="D15" s="242"/>
      <c r="E15" s="242"/>
      <c r="F15" s="242"/>
      <c r="G15" s="243"/>
      <c r="H15" s="228" t="s">
        <v>87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30"/>
      <c r="BT15" s="225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226"/>
      <c r="CQ15" s="226"/>
      <c r="CR15" s="226"/>
      <c r="CS15" s="226"/>
      <c r="CT15" s="226"/>
      <c r="CU15" s="226"/>
      <c r="CV15" s="226"/>
      <c r="CW15" s="226"/>
      <c r="CX15" s="226"/>
      <c r="CY15" s="226"/>
      <c r="CZ15" s="226"/>
      <c r="DA15" s="227"/>
    </row>
    <row r="16" spans="1:105" s="48" customFormat="1" ht="30.75" customHeight="1">
      <c r="A16" s="241"/>
      <c r="B16" s="242"/>
      <c r="C16" s="242"/>
      <c r="D16" s="242"/>
      <c r="E16" s="242"/>
      <c r="F16" s="242"/>
      <c r="G16" s="243"/>
      <c r="H16" s="235" t="s">
        <v>207</v>
      </c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7"/>
      <c r="BT16" s="225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7"/>
    </row>
    <row r="17" spans="1:105" s="48" customFormat="1" ht="30.75" customHeight="1">
      <c r="A17" s="241"/>
      <c r="B17" s="242"/>
      <c r="C17" s="242"/>
      <c r="D17" s="242"/>
      <c r="E17" s="242"/>
      <c r="F17" s="242"/>
      <c r="G17" s="243"/>
      <c r="H17" s="232" t="s">
        <v>208</v>
      </c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4"/>
      <c r="BT17" s="225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7"/>
    </row>
    <row r="18" spans="1:105" s="48" customFormat="1" ht="15" customHeight="1">
      <c r="A18" s="241"/>
      <c r="B18" s="242"/>
      <c r="C18" s="242"/>
      <c r="D18" s="242"/>
      <c r="E18" s="242"/>
      <c r="F18" s="242"/>
      <c r="G18" s="243"/>
      <c r="H18" s="244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6"/>
      <c r="BT18" s="225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7"/>
    </row>
    <row r="19" spans="1:105" s="48" customFormat="1" ht="30.75" customHeight="1">
      <c r="A19" s="241"/>
      <c r="B19" s="242"/>
      <c r="C19" s="242"/>
      <c r="D19" s="242"/>
      <c r="E19" s="242"/>
      <c r="F19" s="242"/>
      <c r="G19" s="243"/>
      <c r="H19" s="232" t="s">
        <v>209</v>
      </c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  <c r="BE19" s="233"/>
      <c r="BF19" s="233"/>
      <c r="BG19" s="233"/>
      <c r="BH19" s="233"/>
      <c r="BI19" s="233"/>
      <c r="BJ19" s="233"/>
      <c r="BK19" s="233"/>
      <c r="BL19" s="233"/>
      <c r="BM19" s="233"/>
      <c r="BN19" s="233"/>
      <c r="BO19" s="233"/>
      <c r="BP19" s="233"/>
      <c r="BQ19" s="233"/>
      <c r="BR19" s="233"/>
      <c r="BS19" s="234"/>
      <c r="BT19" s="225"/>
      <c r="BU19" s="226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7"/>
    </row>
    <row r="20" spans="1:105" s="48" customFormat="1" ht="15" customHeight="1">
      <c r="A20" s="241"/>
      <c r="B20" s="242"/>
      <c r="C20" s="242"/>
      <c r="D20" s="242"/>
      <c r="E20" s="242"/>
      <c r="F20" s="242"/>
      <c r="G20" s="243"/>
      <c r="H20" s="235" t="s">
        <v>88</v>
      </c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7"/>
      <c r="BT20" s="225"/>
      <c r="BU20" s="226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7"/>
    </row>
    <row r="21" spans="1:105" s="48" customFormat="1" ht="24" customHeight="1">
      <c r="A21" s="241"/>
      <c r="B21" s="242"/>
      <c r="C21" s="242"/>
      <c r="D21" s="242"/>
      <c r="E21" s="242"/>
      <c r="F21" s="242"/>
      <c r="G21" s="243"/>
      <c r="H21" s="235" t="s">
        <v>89</v>
      </c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7"/>
      <c r="BT21" s="225"/>
      <c r="BU21" s="226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7"/>
    </row>
    <row r="22" spans="1:105" s="48" customFormat="1" ht="25.5" customHeight="1">
      <c r="A22" s="241"/>
      <c r="B22" s="242"/>
      <c r="C22" s="242"/>
      <c r="D22" s="242"/>
      <c r="E22" s="242"/>
      <c r="F22" s="242"/>
      <c r="G22" s="243"/>
      <c r="H22" s="235" t="s">
        <v>210</v>
      </c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7"/>
      <c r="BT22" s="225"/>
      <c r="BU22" s="226"/>
      <c r="BV22" s="226"/>
      <c r="BW22" s="226"/>
      <c r="BX22" s="226"/>
      <c r="BY22" s="226"/>
      <c r="BZ22" s="226"/>
      <c r="CA22" s="226"/>
      <c r="CB22" s="226"/>
      <c r="CC22" s="226"/>
      <c r="CD22" s="226"/>
      <c r="CE22" s="226"/>
      <c r="CF22" s="226"/>
      <c r="CG22" s="226"/>
      <c r="CH22" s="226"/>
      <c r="CI22" s="226"/>
      <c r="CJ22" s="226"/>
      <c r="CK22" s="226"/>
      <c r="CL22" s="226"/>
      <c r="CM22" s="226"/>
      <c r="CN22" s="226"/>
      <c r="CO22" s="226"/>
      <c r="CP22" s="226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7"/>
    </row>
    <row r="23" spans="1:105" s="48" customFormat="1" ht="23.25" customHeight="1">
      <c r="A23" s="241"/>
      <c r="B23" s="242"/>
      <c r="C23" s="242"/>
      <c r="D23" s="242"/>
      <c r="E23" s="242"/>
      <c r="F23" s="242"/>
      <c r="G23" s="243"/>
      <c r="H23" s="228" t="s">
        <v>90</v>
      </c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30"/>
      <c r="BT23" s="231">
        <v>475119.4</v>
      </c>
      <c r="BU23" s="226"/>
      <c r="BV23" s="226"/>
      <c r="BW23" s="226"/>
      <c r="BX23" s="226"/>
      <c r="BY23" s="226"/>
      <c r="BZ23" s="226"/>
      <c r="CA23" s="226"/>
      <c r="CB23" s="226"/>
      <c r="CC23" s="226"/>
      <c r="CD23" s="226"/>
      <c r="CE23" s="226"/>
      <c r="CF23" s="226"/>
      <c r="CG23" s="226"/>
      <c r="CH23" s="226"/>
      <c r="CI23" s="226"/>
      <c r="CJ23" s="226"/>
      <c r="CK23" s="226"/>
      <c r="CL23" s="226"/>
      <c r="CM23" s="226"/>
      <c r="CN23" s="226"/>
      <c r="CO23" s="226"/>
      <c r="CP23" s="226"/>
      <c r="CQ23" s="226"/>
      <c r="CR23" s="226"/>
      <c r="CS23" s="226"/>
      <c r="CT23" s="226"/>
      <c r="CU23" s="226"/>
      <c r="CV23" s="226"/>
      <c r="CW23" s="226"/>
      <c r="CX23" s="226"/>
      <c r="CY23" s="226"/>
      <c r="CZ23" s="226"/>
      <c r="DA23" s="227"/>
    </row>
    <row r="24" spans="1:105" s="48" customFormat="1" ht="30.75" customHeight="1">
      <c r="A24" s="241"/>
      <c r="B24" s="242"/>
      <c r="C24" s="242"/>
      <c r="D24" s="242"/>
      <c r="E24" s="242"/>
      <c r="F24" s="242"/>
      <c r="G24" s="243"/>
      <c r="H24" s="235" t="s">
        <v>211</v>
      </c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7"/>
      <c r="BT24" s="225"/>
      <c r="BU24" s="226"/>
      <c r="BV24" s="226"/>
      <c r="BW24" s="226"/>
      <c r="BX24" s="226"/>
      <c r="BY24" s="226"/>
      <c r="BZ24" s="226"/>
      <c r="CA24" s="226"/>
      <c r="CB24" s="226"/>
      <c r="CC24" s="226"/>
      <c r="CD24" s="226"/>
      <c r="CE24" s="226"/>
      <c r="CF24" s="226"/>
      <c r="CG24" s="226"/>
      <c r="CH24" s="226"/>
      <c r="CI24" s="226"/>
      <c r="CJ24" s="226"/>
      <c r="CK24" s="226"/>
      <c r="CL24" s="226"/>
      <c r="CM24" s="226"/>
      <c r="CN24" s="226"/>
      <c r="CO24" s="226"/>
      <c r="CP24" s="226"/>
      <c r="CQ24" s="226"/>
      <c r="CR24" s="226"/>
      <c r="CS24" s="226"/>
      <c r="CT24" s="226"/>
      <c r="CU24" s="226"/>
      <c r="CV24" s="226"/>
      <c r="CW24" s="226"/>
      <c r="CX24" s="226"/>
      <c r="CY24" s="226"/>
      <c r="CZ24" s="226"/>
      <c r="DA24" s="227"/>
    </row>
    <row r="25" spans="1:105" s="48" customFormat="1" ht="18.75" customHeight="1">
      <c r="A25" s="241"/>
      <c r="B25" s="242"/>
      <c r="C25" s="242"/>
      <c r="D25" s="242"/>
      <c r="E25" s="242"/>
      <c r="F25" s="242"/>
      <c r="G25" s="243"/>
      <c r="H25" s="235" t="s">
        <v>212</v>
      </c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7"/>
      <c r="BT25" s="231">
        <v>236873.3</v>
      </c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7"/>
    </row>
    <row r="26" spans="1:105" s="48" customFormat="1" ht="30.75" customHeight="1">
      <c r="A26" s="241"/>
      <c r="B26" s="242"/>
      <c r="C26" s="242"/>
      <c r="D26" s="242"/>
      <c r="E26" s="242"/>
      <c r="F26" s="242"/>
      <c r="G26" s="243"/>
      <c r="H26" s="232" t="s">
        <v>213</v>
      </c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4"/>
      <c r="BT26" s="231">
        <v>220797.29</v>
      </c>
      <c r="BU26" s="226"/>
      <c r="BV26" s="226"/>
      <c r="BW26" s="226"/>
      <c r="BX26" s="226"/>
      <c r="BY26" s="226"/>
      <c r="BZ26" s="226"/>
      <c r="CA26" s="226"/>
      <c r="CB26" s="226"/>
      <c r="CC26" s="226"/>
      <c r="CD26" s="226"/>
      <c r="CE26" s="226"/>
      <c r="CF26" s="226"/>
      <c r="CG26" s="226"/>
      <c r="CH26" s="226"/>
      <c r="CI26" s="226"/>
      <c r="CJ26" s="226"/>
      <c r="CK26" s="226"/>
      <c r="CL26" s="226"/>
      <c r="CM26" s="226"/>
      <c r="CN26" s="226"/>
      <c r="CO26" s="226"/>
      <c r="CP26" s="226"/>
      <c r="CQ26" s="226"/>
      <c r="CR26" s="226"/>
      <c r="CS26" s="226"/>
      <c r="CT26" s="226"/>
      <c r="CU26" s="226"/>
      <c r="CV26" s="226"/>
      <c r="CW26" s="226"/>
      <c r="CX26" s="226"/>
      <c r="CY26" s="226"/>
      <c r="CZ26" s="226"/>
      <c r="DA26" s="227"/>
    </row>
    <row r="27" ht="10.5" customHeight="1"/>
  </sheetData>
  <sheetProtection/>
  <mergeCells count="60">
    <mergeCell ref="A3:DA3"/>
    <mergeCell ref="A8:G8"/>
    <mergeCell ref="H12:BS12"/>
    <mergeCell ref="BT12:DA12"/>
    <mergeCell ref="A11:G11"/>
    <mergeCell ref="A4:DA4"/>
    <mergeCell ref="A5:DA5"/>
    <mergeCell ref="H8:BS8"/>
    <mergeCell ref="H9:BS9"/>
    <mergeCell ref="BT8:DA8"/>
    <mergeCell ref="BT13:DA13"/>
    <mergeCell ref="A12:G12"/>
    <mergeCell ref="H15:BS15"/>
    <mergeCell ref="BT15:DA15"/>
    <mergeCell ref="H14:BS14"/>
    <mergeCell ref="BT14:DA14"/>
    <mergeCell ref="A15:G15"/>
    <mergeCell ref="A14:G14"/>
    <mergeCell ref="A13:G13"/>
    <mergeCell ref="H13:BS13"/>
    <mergeCell ref="BT16:DA16"/>
    <mergeCell ref="A19:G19"/>
    <mergeCell ref="A17:G17"/>
    <mergeCell ref="H17:BS17"/>
    <mergeCell ref="BT17:DA17"/>
    <mergeCell ref="A18:G18"/>
    <mergeCell ref="H18:BS18"/>
    <mergeCell ref="BT18:DA18"/>
    <mergeCell ref="A21:G21"/>
    <mergeCell ref="A22:G22"/>
    <mergeCell ref="A25:G25"/>
    <mergeCell ref="H25:BS25"/>
    <mergeCell ref="H22:BS22"/>
    <mergeCell ref="A16:G16"/>
    <mergeCell ref="H16:BS16"/>
    <mergeCell ref="A20:G20"/>
    <mergeCell ref="H20:BS20"/>
    <mergeCell ref="A26:G26"/>
    <mergeCell ref="H26:BS26"/>
    <mergeCell ref="BT26:DA26"/>
    <mergeCell ref="A23:G23"/>
    <mergeCell ref="A24:G24"/>
    <mergeCell ref="BT25:DA25"/>
    <mergeCell ref="H24:BS24"/>
    <mergeCell ref="BT24:DA24"/>
    <mergeCell ref="BT9:DA9"/>
    <mergeCell ref="A9:G9"/>
    <mergeCell ref="BT10:DA10"/>
    <mergeCell ref="H11:BS11"/>
    <mergeCell ref="BT11:DA11"/>
    <mergeCell ref="H10:BS10"/>
    <mergeCell ref="A10:G10"/>
    <mergeCell ref="BT22:DA22"/>
    <mergeCell ref="H23:BS23"/>
    <mergeCell ref="BT23:DA23"/>
    <mergeCell ref="H19:BS19"/>
    <mergeCell ref="BT19:DA19"/>
    <mergeCell ref="BT21:DA21"/>
    <mergeCell ref="H21:BS21"/>
    <mergeCell ref="BT20:DA20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view="pageBreakPreview" zoomScale="90" zoomScaleNormal="90" zoomScaleSheetLayoutView="90" zoomScalePageLayoutView="0" workbookViewId="0" topLeftCell="B37">
      <selection activeCell="F35" sqref="F35"/>
    </sheetView>
  </sheetViews>
  <sheetFormatPr defaultColWidth="9.00390625" defaultRowHeight="12.75"/>
  <cols>
    <col min="1" max="1" width="9.125" style="8" hidden="1" customWidth="1"/>
    <col min="2" max="2" width="31.25390625" style="8" customWidth="1"/>
    <col min="3" max="3" width="9.125" style="8" customWidth="1"/>
    <col min="4" max="4" width="23.375" style="134" customWidth="1"/>
    <col min="5" max="6" width="14.75390625" style="135" customWidth="1"/>
    <col min="7" max="7" width="14.625" style="8" customWidth="1"/>
    <col min="8" max="8" width="13.75390625" style="137" customWidth="1"/>
    <col min="9" max="9" width="12.00390625" style="8" customWidth="1"/>
    <col min="10" max="10" width="11.875" style="8" customWidth="1"/>
    <col min="11" max="11" width="14.375" style="135" customWidth="1"/>
    <col min="12" max="12" width="12.625" style="8" customWidth="1"/>
    <col min="13" max="13" width="17.625" style="8" customWidth="1"/>
    <col min="14" max="16384" width="9.125" style="8" customWidth="1"/>
  </cols>
  <sheetData>
    <row r="1" spans="1:12" ht="21.7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2" ht="12.75" customHeight="1">
      <c r="A2" s="272" t="s">
        <v>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</row>
    <row r="3" spans="1:12" ht="12.75" customHeight="1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</row>
    <row r="4" spans="1:12" s="2" customFormat="1" ht="18" customHeight="1">
      <c r="A4" s="273" t="s">
        <v>269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2" s="2" customFormat="1" ht="15">
      <c r="A5" s="270" t="s">
        <v>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</row>
    <row r="6" spans="2:12" ht="15">
      <c r="B6" s="10"/>
      <c r="D6" s="140"/>
      <c r="E6" s="141"/>
      <c r="F6" s="141"/>
      <c r="G6" s="142"/>
      <c r="H6" s="142"/>
      <c r="I6" s="142"/>
      <c r="J6" s="142"/>
      <c r="K6" s="141"/>
      <c r="L6" s="142"/>
    </row>
    <row r="7" spans="2:12" s="7" customFormat="1" ht="30" customHeight="1">
      <c r="B7" s="259" t="s">
        <v>4</v>
      </c>
      <c r="C7" s="259" t="s">
        <v>5</v>
      </c>
      <c r="D7" s="264" t="s">
        <v>6</v>
      </c>
      <c r="E7" s="264" t="s">
        <v>7</v>
      </c>
      <c r="F7" s="264"/>
      <c r="G7" s="264"/>
      <c r="H7" s="264"/>
      <c r="I7" s="264"/>
      <c r="J7" s="264"/>
      <c r="K7" s="264"/>
      <c r="L7" s="264"/>
    </row>
    <row r="8" spans="2:12" s="7" customFormat="1" ht="15">
      <c r="B8" s="259"/>
      <c r="C8" s="259"/>
      <c r="D8" s="264"/>
      <c r="E8" s="269" t="s">
        <v>8</v>
      </c>
      <c r="F8" s="265" t="s">
        <v>9</v>
      </c>
      <c r="G8" s="266"/>
      <c r="H8" s="266"/>
      <c r="I8" s="266"/>
      <c r="J8" s="266"/>
      <c r="K8" s="266"/>
      <c r="L8" s="267"/>
    </row>
    <row r="9" spans="2:12" s="7" customFormat="1" ht="57.75" customHeight="1">
      <c r="B9" s="259"/>
      <c r="C9" s="259"/>
      <c r="D9" s="264"/>
      <c r="E9" s="269"/>
      <c r="F9" s="264" t="s">
        <v>118</v>
      </c>
      <c r="G9" s="264" t="s">
        <v>10</v>
      </c>
      <c r="H9" s="268" t="s">
        <v>115</v>
      </c>
      <c r="I9" s="264" t="s">
        <v>11</v>
      </c>
      <c r="J9" s="264" t="s">
        <v>12</v>
      </c>
      <c r="K9" s="264" t="s">
        <v>13</v>
      </c>
      <c r="L9" s="264"/>
    </row>
    <row r="10" spans="2:12" s="7" customFormat="1" ht="187.5" customHeight="1">
      <c r="B10" s="259"/>
      <c r="C10" s="259"/>
      <c r="D10" s="264"/>
      <c r="E10" s="269"/>
      <c r="F10" s="264"/>
      <c r="G10" s="264"/>
      <c r="H10" s="268"/>
      <c r="I10" s="264"/>
      <c r="J10" s="264"/>
      <c r="K10" s="143" t="s">
        <v>8</v>
      </c>
      <c r="L10" s="144" t="s">
        <v>14</v>
      </c>
    </row>
    <row r="11" spans="2:12" s="87" customFormat="1" ht="15">
      <c r="B11" s="88">
        <v>1</v>
      </c>
      <c r="C11" s="88">
        <v>2</v>
      </c>
      <c r="D11" s="145">
        <v>3</v>
      </c>
      <c r="E11" s="145">
        <v>4</v>
      </c>
      <c r="F11" s="145">
        <v>5</v>
      </c>
      <c r="G11" s="146" t="s">
        <v>119</v>
      </c>
      <c r="H11" s="145">
        <v>6</v>
      </c>
      <c r="I11" s="145">
        <v>7</v>
      </c>
      <c r="J11" s="145">
        <v>8</v>
      </c>
      <c r="K11" s="145">
        <v>9</v>
      </c>
      <c r="L11" s="146" t="s">
        <v>83</v>
      </c>
    </row>
    <row r="12" spans="2:13" s="12" customFormat="1" ht="28.5">
      <c r="B12" s="89" t="s">
        <v>15</v>
      </c>
      <c r="C12" s="82">
        <v>100</v>
      </c>
      <c r="D12" s="143" t="s">
        <v>16</v>
      </c>
      <c r="E12" s="139">
        <f>E13+E16+E18+E19+E20+E21+E22</f>
        <v>3706135.0900000003</v>
      </c>
      <c r="F12" s="139"/>
      <c r="G12" s="139"/>
      <c r="H12" s="139"/>
      <c r="I12" s="139"/>
      <c r="J12" s="139"/>
      <c r="K12" s="139">
        <f>K13+K16+K18+K19+K21+K22</f>
        <v>100000</v>
      </c>
      <c r="L12" s="139"/>
      <c r="M12" s="11"/>
    </row>
    <row r="13" spans="2:13" s="2" customFormat="1" ht="15">
      <c r="B13" s="4" t="s">
        <v>9</v>
      </c>
      <c r="C13" s="259">
        <v>110</v>
      </c>
      <c r="D13" s="261"/>
      <c r="E13" s="256"/>
      <c r="F13" s="257" t="s">
        <v>16</v>
      </c>
      <c r="G13" s="255"/>
      <c r="H13" s="257" t="s">
        <v>16</v>
      </c>
      <c r="I13" s="257" t="s">
        <v>16</v>
      </c>
      <c r="J13" s="257" t="s">
        <v>16</v>
      </c>
      <c r="K13" s="256"/>
      <c r="L13" s="257" t="s">
        <v>16</v>
      </c>
      <c r="M13" s="11"/>
    </row>
    <row r="14" spans="2:13" s="2" customFormat="1" ht="15">
      <c r="B14" s="5" t="s">
        <v>17</v>
      </c>
      <c r="C14" s="259"/>
      <c r="D14" s="261"/>
      <c r="E14" s="256"/>
      <c r="F14" s="258"/>
      <c r="G14" s="255"/>
      <c r="H14" s="258"/>
      <c r="I14" s="258"/>
      <c r="J14" s="258"/>
      <c r="K14" s="256"/>
      <c r="L14" s="258"/>
      <c r="M14" s="3"/>
    </row>
    <row r="15" spans="2:13" s="2" customFormat="1" ht="15">
      <c r="B15" s="5"/>
      <c r="C15" s="6"/>
      <c r="D15" s="147"/>
      <c r="E15" s="139"/>
      <c r="F15" s="139"/>
      <c r="G15" s="148"/>
      <c r="H15" s="149"/>
      <c r="I15" s="149"/>
      <c r="J15" s="149"/>
      <c r="K15" s="139"/>
      <c r="L15" s="149"/>
      <c r="M15" s="3"/>
    </row>
    <row r="16" spans="2:13" s="2" customFormat="1" ht="15">
      <c r="B16" s="5" t="s">
        <v>18</v>
      </c>
      <c r="C16" s="6">
        <v>120</v>
      </c>
      <c r="D16" s="155" t="s">
        <v>300</v>
      </c>
      <c r="E16" s="139">
        <v>100000</v>
      </c>
      <c r="F16" s="139"/>
      <c r="G16" s="148"/>
      <c r="H16" s="143" t="s">
        <v>16</v>
      </c>
      <c r="I16" s="143" t="s">
        <v>16</v>
      </c>
      <c r="J16" s="149"/>
      <c r="K16" s="139">
        <v>100000</v>
      </c>
      <c r="L16" s="149"/>
      <c r="M16" s="3"/>
    </row>
    <row r="17" spans="2:13" s="2" customFormat="1" ht="15">
      <c r="B17" s="5"/>
      <c r="C17" s="6"/>
      <c r="D17" s="147"/>
      <c r="E17" s="139"/>
      <c r="F17" s="139"/>
      <c r="G17" s="148"/>
      <c r="H17" s="149"/>
      <c r="I17" s="149"/>
      <c r="J17" s="149"/>
      <c r="K17" s="139"/>
      <c r="L17" s="149"/>
      <c r="M17" s="3"/>
    </row>
    <row r="18" spans="2:13" s="2" customFormat="1" ht="34.5" customHeight="1">
      <c r="B18" s="5" t="s">
        <v>19</v>
      </c>
      <c r="C18" s="6">
        <v>130</v>
      </c>
      <c r="D18" s="155" t="s">
        <v>300</v>
      </c>
      <c r="E18" s="139">
        <v>190423.43</v>
      </c>
      <c r="F18" s="143" t="s">
        <v>16</v>
      </c>
      <c r="G18" s="148"/>
      <c r="H18" s="143" t="s">
        <v>16</v>
      </c>
      <c r="I18" s="143" t="s">
        <v>16</v>
      </c>
      <c r="J18" s="143" t="s">
        <v>16</v>
      </c>
      <c r="K18" s="139"/>
      <c r="L18" s="143" t="s">
        <v>16</v>
      </c>
      <c r="M18" s="3"/>
    </row>
    <row r="19" spans="2:13" s="2" customFormat="1" ht="81.75" customHeight="1">
      <c r="B19" s="5" t="s">
        <v>20</v>
      </c>
      <c r="C19" s="6">
        <v>140</v>
      </c>
      <c r="D19" s="147"/>
      <c r="E19" s="139"/>
      <c r="F19" s="143" t="s">
        <v>16</v>
      </c>
      <c r="G19" s="148"/>
      <c r="H19" s="143" t="s">
        <v>16</v>
      </c>
      <c r="I19" s="143" t="s">
        <v>16</v>
      </c>
      <c r="J19" s="143" t="s">
        <v>16</v>
      </c>
      <c r="K19" s="139"/>
      <c r="L19" s="143" t="s">
        <v>16</v>
      </c>
      <c r="M19" s="3"/>
    </row>
    <row r="20" spans="2:13" s="2" customFormat="1" ht="34.5" customHeight="1">
      <c r="B20" s="5" t="s">
        <v>21</v>
      </c>
      <c r="C20" s="6">
        <v>150</v>
      </c>
      <c r="D20" s="155" t="s">
        <v>301</v>
      </c>
      <c r="E20" s="139">
        <f>3036030+80000</f>
        <v>3116030</v>
      </c>
      <c r="F20" s="143" t="s">
        <v>16</v>
      </c>
      <c r="G20" s="148"/>
      <c r="H20" s="139"/>
      <c r="I20" s="149"/>
      <c r="J20" s="143" t="s">
        <v>16</v>
      </c>
      <c r="K20" s="143" t="s">
        <v>16</v>
      </c>
      <c r="L20" s="143" t="s">
        <v>16</v>
      </c>
      <c r="M20" s="3"/>
    </row>
    <row r="21" spans="2:13" s="2" customFormat="1" ht="21" customHeight="1">
      <c r="B21" s="5" t="s">
        <v>22</v>
      </c>
      <c r="C21" s="6">
        <v>160</v>
      </c>
      <c r="D21" s="155" t="s">
        <v>300</v>
      </c>
      <c r="E21" s="139">
        <v>299681.66</v>
      </c>
      <c r="F21" s="143" t="s">
        <v>16</v>
      </c>
      <c r="G21" s="148"/>
      <c r="H21" s="143" t="s">
        <v>16</v>
      </c>
      <c r="I21" s="143" t="s">
        <v>16</v>
      </c>
      <c r="J21" s="143" t="s">
        <v>16</v>
      </c>
      <c r="K21" s="139"/>
      <c r="L21" s="149"/>
      <c r="M21" s="3"/>
    </row>
    <row r="22" spans="2:13" s="2" customFormat="1" ht="15">
      <c r="B22" s="5" t="s">
        <v>23</v>
      </c>
      <c r="C22" s="6">
        <v>180</v>
      </c>
      <c r="D22" s="143" t="s">
        <v>16</v>
      </c>
      <c r="E22" s="139"/>
      <c r="F22" s="143" t="s">
        <v>16</v>
      </c>
      <c r="G22" s="148"/>
      <c r="H22" s="143" t="s">
        <v>16</v>
      </c>
      <c r="I22" s="143" t="s">
        <v>16</v>
      </c>
      <c r="J22" s="143" t="s">
        <v>16</v>
      </c>
      <c r="K22" s="139"/>
      <c r="L22" s="143" t="s">
        <v>16</v>
      </c>
      <c r="M22" s="3"/>
    </row>
    <row r="23" spans="2:13" s="2" customFormat="1" ht="15">
      <c r="B23" s="5"/>
      <c r="C23" s="6"/>
      <c r="D23" s="150"/>
      <c r="E23" s="139"/>
      <c r="F23" s="139"/>
      <c r="G23" s="148"/>
      <c r="H23" s="149"/>
      <c r="I23" s="149"/>
      <c r="J23" s="149"/>
      <c r="K23" s="139"/>
      <c r="L23" s="149"/>
      <c r="M23" s="3"/>
    </row>
    <row r="24" spans="2:13" s="2" customFormat="1" ht="15">
      <c r="B24" s="5" t="s">
        <v>24</v>
      </c>
      <c r="C24" s="6">
        <v>200</v>
      </c>
      <c r="D24" s="143" t="s">
        <v>16</v>
      </c>
      <c r="E24" s="139">
        <f>F24+H24+K24</f>
        <v>3706135.0900000003</v>
      </c>
      <c r="F24" s="139">
        <f>F25+F35+F36+F37+F39</f>
        <v>3606135.0900000003</v>
      </c>
      <c r="G24" s="139"/>
      <c r="H24" s="139">
        <f>H25+H35+H36+H37</f>
        <v>0</v>
      </c>
      <c r="I24" s="139"/>
      <c r="J24" s="139"/>
      <c r="K24" s="139">
        <f>K25+K35+K36+K37</f>
        <v>100000</v>
      </c>
      <c r="L24" s="139"/>
      <c r="M24" s="3"/>
    </row>
    <row r="25" spans="2:13" s="2" customFormat="1" ht="30">
      <c r="B25" s="5" t="s">
        <v>25</v>
      </c>
      <c r="C25" s="6">
        <v>210</v>
      </c>
      <c r="D25" s="151"/>
      <c r="E25" s="139">
        <f>F25+H25+K25</f>
        <v>3036030</v>
      </c>
      <c r="F25" s="139">
        <f>F26+F28+F29+F30+F32+F31</f>
        <v>3036030</v>
      </c>
      <c r="G25" s="139"/>
      <c r="H25" s="139"/>
      <c r="I25" s="139"/>
      <c r="J25" s="139"/>
      <c r="K25" s="139">
        <f>K26+K28+K29+K30+K31</f>
        <v>0</v>
      </c>
      <c r="L25" s="139"/>
      <c r="M25" s="3"/>
    </row>
    <row r="26" spans="2:13" s="2" customFormat="1" ht="15">
      <c r="B26" s="4" t="s">
        <v>26</v>
      </c>
      <c r="C26" s="259">
        <v>211</v>
      </c>
      <c r="D26" s="261" t="s">
        <v>299</v>
      </c>
      <c r="E26" s="256">
        <f>F26+H26+K26</f>
        <v>1043560</v>
      </c>
      <c r="F26" s="253">
        <v>1043560</v>
      </c>
      <c r="G26" s="255"/>
      <c r="H26" s="252"/>
      <c r="I26" s="252"/>
      <c r="J26" s="252"/>
      <c r="K26" s="256"/>
      <c r="L26" s="252"/>
      <c r="M26" s="3"/>
    </row>
    <row r="27" spans="2:13" s="2" customFormat="1" ht="15">
      <c r="B27" s="19" t="s">
        <v>271</v>
      </c>
      <c r="C27" s="259"/>
      <c r="D27" s="261"/>
      <c r="E27" s="256"/>
      <c r="F27" s="254"/>
      <c r="G27" s="255"/>
      <c r="H27" s="252"/>
      <c r="I27" s="252"/>
      <c r="J27" s="252"/>
      <c r="K27" s="256"/>
      <c r="L27" s="252"/>
      <c r="M27" s="3"/>
    </row>
    <row r="28" spans="2:13" s="2" customFormat="1" ht="18" customHeight="1">
      <c r="B28" s="19" t="s">
        <v>271</v>
      </c>
      <c r="C28" s="6">
        <v>211</v>
      </c>
      <c r="D28" s="155" t="s">
        <v>272</v>
      </c>
      <c r="E28" s="139">
        <f>F28+H28+K28</f>
        <v>57500</v>
      </c>
      <c r="F28" s="152">
        <v>57500</v>
      </c>
      <c r="G28" s="148"/>
      <c r="H28" s="149"/>
      <c r="I28" s="149"/>
      <c r="J28" s="149"/>
      <c r="K28" s="139"/>
      <c r="L28" s="149"/>
      <c r="M28" s="3"/>
    </row>
    <row r="29" spans="2:13" s="2" customFormat="1" ht="21" customHeight="1">
      <c r="B29" s="19" t="s">
        <v>271</v>
      </c>
      <c r="C29" s="6">
        <v>211</v>
      </c>
      <c r="D29" s="147" t="s">
        <v>273</v>
      </c>
      <c r="E29" s="139">
        <f aca="true" t="shared" si="0" ref="E29:E37">F29+H29+K29</f>
        <v>1230000</v>
      </c>
      <c r="F29" s="152">
        <v>1230000</v>
      </c>
      <c r="G29" s="148"/>
      <c r="H29" s="149"/>
      <c r="I29" s="149"/>
      <c r="J29" s="149"/>
      <c r="K29" s="139"/>
      <c r="L29" s="149"/>
      <c r="M29" s="3"/>
    </row>
    <row r="30" spans="2:13" s="2" customFormat="1" ht="30">
      <c r="B30" s="19" t="s">
        <v>270</v>
      </c>
      <c r="C30" s="6">
        <v>213</v>
      </c>
      <c r="D30" s="147" t="s">
        <v>272</v>
      </c>
      <c r="E30" s="139">
        <f t="shared" si="0"/>
        <v>17400</v>
      </c>
      <c r="F30" s="152">
        <v>17400</v>
      </c>
      <c r="G30" s="148"/>
      <c r="H30" s="149"/>
      <c r="I30" s="149"/>
      <c r="J30" s="149"/>
      <c r="K30" s="139"/>
      <c r="L30" s="149"/>
      <c r="M30" s="3"/>
    </row>
    <row r="31" spans="2:13" s="2" customFormat="1" ht="30">
      <c r="B31" s="19" t="s">
        <v>270</v>
      </c>
      <c r="C31" s="6">
        <v>213</v>
      </c>
      <c r="D31" s="147" t="s">
        <v>273</v>
      </c>
      <c r="E31" s="139">
        <f t="shared" si="0"/>
        <v>371500</v>
      </c>
      <c r="F31" s="152">
        <v>371500</v>
      </c>
      <c r="G31" s="148"/>
      <c r="H31" s="149"/>
      <c r="I31" s="149"/>
      <c r="J31" s="149"/>
      <c r="K31" s="139"/>
      <c r="L31" s="149"/>
      <c r="M31" s="3"/>
    </row>
    <row r="32" spans="2:13" s="2" customFormat="1" ht="30">
      <c r="B32" s="19" t="s">
        <v>270</v>
      </c>
      <c r="C32" s="6">
        <v>213</v>
      </c>
      <c r="D32" s="155" t="s">
        <v>299</v>
      </c>
      <c r="E32" s="153">
        <f t="shared" si="0"/>
        <v>316070</v>
      </c>
      <c r="F32" s="157">
        <v>316070</v>
      </c>
      <c r="G32" s="154"/>
      <c r="H32" s="156"/>
      <c r="I32" s="156"/>
      <c r="J32" s="156"/>
      <c r="K32" s="153"/>
      <c r="L32" s="156"/>
      <c r="M32" s="3"/>
    </row>
    <row r="33" spans="2:13" s="2" customFormat="1" ht="30">
      <c r="B33" s="5" t="s">
        <v>27</v>
      </c>
      <c r="C33" s="6">
        <v>220</v>
      </c>
      <c r="D33" s="147"/>
      <c r="E33" s="139"/>
      <c r="F33" s="139"/>
      <c r="G33" s="148"/>
      <c r="H33" s="149"/>
      <c r="I33" s="149"/>
      <c r="J33" s="149"/>
      <c r="K33" s="139"/>
      <c r="L33" s="149"/>
      <c r="M33" s="3"/>
    </row>
    <row r="34" spans="2:13" s="2" customFormat="1" ht="15">
      <c r="B34" s="4" t="s">
        <v>26</v>
      </c>
      <c r="C34" s="6"/>
      <c r="D34" s="147"/>
      <c r="E34" s="139"/>
      <c r="F34" s="139"/>
      <c r="G34" s="148"/>
      <c r="H34" s="149"/>
      <c r="I34" s="149"/>
      <c r="J34" s="149"/>
      <c r="K34" s="139"/>
      <c r="L34" s="149"/>
      <c r="M34" s="3"/>
    </row>
    <row r="35" spans="2:13" s="2" customFormat="1" ht="30">
      <c r="B35" s="5" t="s">
        <v>274</v>
      </c>
      <c r="C35" s="6">
        <v>230</v>
      </c>
      <c r="D35" s="147" t="s">
        <v>273</v>
      </c>
      <c r="E35" s="139">
        <f t="shared" si="0"/>
        <v>190423.43</v>
      </c>
      <c r="F35" s="139">
        <v>190423.43</v>
      </c>
      <c r="G35" s="148"/>
      <c r="H35" s="149"/>
      <c r="I35" s="149"/>
      <c r="J35" s="149"/>
      <c r="K35" s="139"/>
      <c r="L35" s="149"/>
      <c r="M35" s="3"/>
    </row>
    <row r="36" spans="2:13" s="2" customFormat="1" ht="45">
      <c r="B36" s="5" t="s">
        <v>28</v>
      </c>
      <c r="C36" s="6">
        <v>250</v>
      </c>
      <c r="D36" s="147" t="s">
        <v>273</v>
      </c>
      <c r="E36" s="139">
        <f t="shared" si="0"/>
        <v>100000</v>
      </c>
      <c r="F36" s="139"/>
      <c r="G36" s="148"/>
      <c r="H36" s="149"/>
      <c r="I36" s="149"/>
      <c r="J36" s="149"/>
      <c r="K36" s="139">
        <v>100000</v>
      </c>
      <c r="L36" s="149"/>
      <c r="M36" s="3"/>
    </row>
    <row r="37" spans="2:13" s="2" customFormat="1" ht="30">
      <c r="B37" s="5" t="s">
        <v>29</v>
      </c>
      <c r="C37" s="6">
        <v>260</v>
      </c>
      <c r="D37" s="143" t="s">
        <v>16</v>
      </c>
      <c r="E37" s="139">
        <f t="shared" si="0"/>
        <v>299681.66</v>
      </c>
      <c r="F37" s="139">
        <v>299681.66</v>
      </c>
      <c r="G37" s="139"/>
      <c r="H37" s="139"/>
      <c r="I37" s="139"/>
      <c r="J37" s="139"/>
      <c r="K37" s="139"/>
      <c r="L37" s="139"/>
      <c r="M37" s="3"/>
    </row>
    <row r="38" spans="2:13" s="2" customFormat="1" ht="30">
      <c r="B38" s="5" t="s">
        <v>30</v>
      </c>
      <c r="C38" s="6">
        <v>300</v>
      </c>
      <c r="D38" s="143" t="s">
        <v>16</v>
      </c>
      <c r="E38" s="139">
        <v>80000</v>
      </c>
      <c r="F38" s="139">
        <v>80000</v>
      </c>
      <c r="G38" s="148"/>
      <c r="H38" s="149"/>
      <c r="I38" s="149"/>
      <c r="J38" s="149"/>
      <c r="K38" s="139"/>
      <c r="L38" s="149"/>
      <c r="M38" s="3"/>
    </row>
    <row r="39" spans="2:13" s="2" customFormat="1" ht="15">
      <c r="B39" s="4" t="s">
        <v>26</v>
      </c>
      <c r="C39" s="259">
        <v>310</v>
      </c>
      <c r="D39" s="261" t="s">
        <v>311</v>
      </c>
      <c r="E39" s="256">
        <v>80000</v>
      </c>
      <c r="F39" s="262">
        <v>80000</v>
      </c>
      <c r="G39" s="255"/>
      <c r="H39" s="252"/>
      <c r="I39" s="252"/>
      <c r="J39" s="252"/>
      <c r="K39" s="256"/>
      <c r="L39" s="252"/>
      <c r="M39" s="3"/>
    </row>
    <row r="40" spans="2:13" s="2" customFormat="1" ht="15">
      <c r="B40" s="5" t="s">
        <v>31</v>
      </c>
      <c r="C40" s="259"/>
      <c r="D40" s="261"/>
      <c r="E40" s="256"/>
      <c r="F40" s="263"/>
      <c r="G40" s="255"/>
      <c r="H40" s="252"/>
      <c r="I40" s="252"/>
      <c r="J40" s="252"/>
      <c r="K40" s="256"/>
      <c r="L40" s="252"/>
      <c r="M40" s="3"/>
    </row>
    <row r="41" spans="2:13" s="2" customFormat="1" ht="15">
      <c r="B41" s="5" t="s">
        <v>32</v>
      </c>
      <c r="C41" s="6">
        <v>320</v>
      </c>
      <c r="D41" s="139"/>
      <c r="E41" s="139"/>
      <c r="F41" s="139"/>
      <c r="G41" s="148"/>
      <c r="H41" s="149"/>
      <c r="I41" s="149"/>
      <c r="J41" s="149"/>
      <c r="K41" s="139"/>
      <c r="L41" s="149"/>
      <c r="M41" s="3"/>
    </row>
    <row r="42" spans="2:13" s="2" customFormat="1" ht="30">
      <c r="B42" s="5" t="s">
        <v>33</v>
      </c>
      <c r="C42" s="6">
        <v>400</v>
      </c>
      <c r="D42" s="150"/>
      <c r="E42" s="139"/>
      <c r="F42" s="139"/>
      <c r="G42" s="148"/>
      <c r="H42" s="149"/>
      <c r="I42" s="149"/>
      <c r="J42" s="149"/>
      <c r="K42" s="139"/>
      <c r="L42" s="149"/>
      <c r="M42" s="3"/>
    </row>
    <row r="43" spans="2:13" s="2" customFormat="1" ht="15">
      <c r="B43" s="4" t="s">
        <v>26</v>
      </c>
      <c r="C43" s="259">
        <v>410</v>
      </c>
      <c r="D43" s="260"/>
      <c r="E43" s="256"/>
      <c r="F43" s="253"/>
      <c r="G43" s="255"/>
      <c r="H43" s="252"/>
      <c r="I43" s="252"/>
      <c r="J43" s="252"/>
      <c r="K43" s="256"/>
      <c r="L43" s="252"/>
      <c r="M43" s="3"/>
    </row>
    <row r="44" spans="2:13" s="2" customFormat="1" ht="15">
      <c r="B44" s="5" t="s">
        <v>34</v>
      </c>
      <c r="C44" s="259"/>
      <c r="D44" s="260"/>
      <c r="E44" s="256"/>
      <c r="F44" s="254"/>
      <c r="G44" s="255"/>
      <c r="H44" s="252"/>
      <c r="I44" s="252"/>
      <c r="J44" s="252"/>
      <c r="K44" s="256"/>
      <c r="L44" s="252"/>
      <c r="M44" s="3"/>
    </row>
    <row r="45" spans="2:13" s="2" customFormat="1" ht="15">
      <c r="B45" s="5" t="s">
        <v>35</v>
      </c>
      <c r="C45" s="6">
        <v>420</v>
      </c>
      <c r="D45" s="150"/>
      <c r="E45" s="139"/>
      <c r="F45" s="139"/>
      <c r="G45" s="148"/>
      <c r="H45" s="149"/>
      <c r="I45" s="149"/>
      <c r="J45" s="149"/>
      <c r="K45" s="139"/>
      <c r="L45" s="149"/>
      <c r="M45" s="3"/>
    </row>
    <row r="46" spans="2:13" s="2" customFormat="1" ht="15">
      <c r="B46" s="5" t="s">
        <v>36</v>
      </c>
      <c r="C46" s="6">
        <v>500</v>
      </c>
      <c r="D46" s="143" t="s">
        <v>16</v>
      </c>
      <c r="E46" s="139"/>
      <c r="F46" s="139"/>
      <c r="G46" s="148"/>
      <c r="H46" s="149"/>
      <c r="I46" s="149"/>
      <c r="J46" s="149"/>
      <c r="K46" s="139"/>
      <c r="L46" s="149"/>
      <c r="M46" s="3"/>
    </row>
    <row r="47" spans="2:13" s="2" customFormat="1" ht="15">
      <c r="B47" s="5" t="s">
        <v>37</v>
      </c>
      <c r="C47" s="6">
        <v>600</v>
      </c>
      <c r="D47" s="143" t="s">
        <v>16</v>
      </c>
      <c r="E47" s="139"/>
      <c r="F47" s="139"/>
      <c r="G47" s="148"/>
      <c r="H47" s="149"/>
      <c r="I47" s="149"/>
      <c r="J47" s="149"/>
      <c r="K47" s="139"/>
      <c r="L47" s="149"/>
      <c r="M47" s="3"/>
    </row>
    <row r="48" spans="4:13" s="2" customFormat="1" ht="15">
      <c r="D48" s="134"/>
      <c r="E48" s="136"/>
      <c r="F48" s="136"/>
      <c r="G48" s="3"/>
      <c r="H48" s="138"/>
      <c r="I48" s="3"/>
      <c r="J48" s="3"/>
      <c r="K48" s="136"/>
      <c r="L48" s="3"/>
      <c r="M48" s="3"/>
    </row>
    <row r="49" spans="4:13" s="2" customFormat="1" ht="15">
      <c r="D49" s="134"/>
      <c r="E49" s="136"/>
      <c r="F49" s="136"/>
      <c r="G49" s="3"/>
      <c r="H49" s="138"/>
      <c r="I49" s="3"/>
      <c r="J49" s="3"/>
      <c r="K49" s="136"/>
      <c r="L49" s="3"/>
      <c r="M49" s="3"/>
    </row>
    <row r="50" spans="4:13" s="2" customFormat="1" ht="15">
      <c r="D50" s="134"/>
      <c r="E50" s="136"/>
      <c r="F50" s="136"/>
      <c r="G50" s="3"/>
      <c r="H50" s="138"/>
      <c r="I50" s="3"/>
      <c r="J50" s="3"/>
      <c r="K50" s="136"/>
      <c r="L50" s="3"/>
      <c r="M50" s="3"/>
    </row>
    <row r="51" spans="4:13" s="2" customFormat="1" ht="15">
      <c r="D51" s="134"/>
      <c r="E51" s="136"/>
      <c r="F51" s="136"/>
      <c r="G51" s="3"/>
      <c r="H51" s="138"/>
      <c r="I51" s="3"/>
      <c r="J51" s="3"/>
      <c r="K51" s="136"/>
      <c r="L51" s="3"/>
      <c r="M51" s="3"/>
    </row>
    <row r="52" spans="4:13" s="2" customFormat="1" ht="15">
      <c r="D52" s="134"/>
      <c r="E52" s="136"/>
      <c r="F52" s="136"/>
      <c r="G52" s="3"/>
      <c r="H52" s="138"/>
      <c r="I52" s="3"/>
      <c r="J52" s="3"/>
      <c r="K52" s="136"/>
      <c r="L52" s="3"/>
      <c r="M52" s="3"/>
    </row>
    <row r="53" spans="4:13" s="2" customFormat="1" ht="15">
      <c r="D53" s="134"/>
      <c r="E53" s="136"/>
      <c r="F53" s="136"/>
      <c r="G53" s="3"/>
      <c r="H53" s="138"/>
      <c r="I53" s="3"/>
      <c r="J53" s="3"/>
      <c r="K53" s="136"/>
      <c r="L53" s="3"/>
      <c r="M53" s="3"/>
    </row>
    <row r="54" spans="5:13" ht="15">
      <c r="E54" s="136"/>
      <c r="F54" s="136"/>
      <c r="G54" s="9"/>
      <c r="H54" s="138"/>
      <c r="I54" s="9"/>
      <c r="J54" s="9"/>
      <c r="K54" s="136"/>
      <c r="L54" s="9"/>
      <c r="M54" s="9"/>
    </row>
    <row r="55" spans="5:13" ht="15">
      <c r="E55" s="136"/>
      <c r="F55" s="136"/>
      <c r="G55" s="9"/>
      <c r="H55" s="138"/>
      <c r="I55" s="9"/>
      <c r="J55" s="9"/>
      <c r="K55" s="136"/>
      <c r="L55" s="9"/>
      <c r="M55" s="9"/>
    </row>
    <row r="56" spans="5:13" ht="15">
      <c r="E56" s="136"/>
      <c r="F56" s="136"/>
      <c r="G56" s="9"/>
      <c r="H56" s="138"/>
      <c r="I56" s="9"/>
      <c r="J56" s="9"/>
      <c r="K56" s="136"/>
      <c r="L56" s="9"/>
      <c r="M56" s="9"/>
    </row>
  </sheetData>
  <sheetProtection/>
  <mergeCells count="57">
    <mergeCell ref="K9:L9"/>
    <mergeCell ref="A5:L5"/>
    <mergeCell ref="B7:B10"/>
    <mergeCell ref="C7:C10"/>
    <mergeCell ref="A1:L1"/>
    <mergeCell ref="A2:L2"/>
    <mergeCell ref="A3:L3"/>
    <mergeCell ref="A4:L4"/>
    <mergeCell ref="G9:G10"/>
    <mergeCell ref="K26:K27"/>
    <mergeCell ref="G13:G14"/>
    <mergeCell ref="H9:H10"/>
    <mergeCell ref="C13:C14"/>
    <mergeCell ref="D13:D14"/>
    <mergeCell ref="E13:E14"/>
    <mergeCell ref="F13:F14"/>
    <mergeCell ref="E8:E10"/>
    <mergeCell ref="H13:H14"/>
    <mergeCell ref="D7:D10"/>
    <mergeCell ref="I39:I40"/>
    <mergeCell ref="K39:K40"/>
    <mergeCell ref="E39:E40"/>
    <mergeCell ref="F39:F40"/>
    <mergeCell ref="J39:J40"/>
    <mergeCell ref="E7:L7"/>
    <mergeCell ref="F9:F10"/>
    <mergeCell ref="F8:L8"/>
    <mergeCell ref="I9:I10"/>
    <mergeCell ref="J9:J10"/>
    <mergeCell ref="I13:I14"/>
    <mergeCell ref="J13:J14"/>
    <mergeCell ref="C26:C27"/>
    <mergeCell ref="D26:D27"/>
    <mergeCell ref="E26:E27"/>
    <mergeCell ref="F26:F27"/>
    <mergeCell ref="J26:J27"/>
    <mergeCell ref="I26:I27"/>
    <mergeCell ref="J43:J44"/>
    <mergeCell ref="K43:K44"/>
    <mergeCell ref="C43:C44"/>
    <mergeCell ref="D43:D44"/>
    <mergeCell ref="G26:G27"/>
    <mergeCell ref="H26:H27"/>
    <mergeCell ref="E43:E44"/>
    <mergeCell ref="G39:G40"/>
    <mergeCell ref="C39:C40"/>
    <mergeCell ref="D39:D40"/>
    <mergeCell ref="L26:L27"/>
    <mergeCell ref="F43:F44"/>
    <mergeCell ref="G43:G44"/>
    <mergeCell ref="K13:K14"/>
    <mergeCell ref="L43:L44"/>
    <mergeCell ref="L13:L14"/>
    <mergeCell ref="H43:H44"/>
    <mergeCell ref="I43:I44"/>
    <mergeCell ref="L39:L40"/>
    <mergeCell ref="H39:H40"/>
  </mergeCells>
  <printOptions/>
  <pageMargins left="0.7086614173228347" right="0.7086614173228347" top="0.7480314960629921" bottom="0.7480314960629921" header="0.31496062992125984" footer="0.35433070866141736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S17"/>
  <sheetViews>
    <sheetView view="pageBreakPreview" zoomScaleSheetLayoutView="100" zoomScalePageLayoutView="0" workbookViewId="0" topLeftCell="A4">
      <selection activeCell="DM16" sqref="DM16:DW16"/>
    </sheetView>
  </sheetViews>
  <sheetFormatPr defaultColWidth="0.875" defaultRowHeight="12.75"/>
  <cols>
    <col min="1" max="60" width="0.875" style="93" customWidth="1"/>
    <col min="61" max="61" width="1.625" style="93" customWidth="1"/>
    <col min="62" max="93" width="0.875" style="93" customWidth="1"/>
    <col min="94" max="94" width="2.25390625" style="93" customWidth="1"/>
    <col min="95" max="16384" width="0.875" style="93" customWidth="1"/>
  </cols>
  <sheetData>
    <row r="1" spans="1:149" ht="12.75">
      <c r="A1" s="297" t="s">
        <v>103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  <c r="BB1" s="297"/>
      <c r="BC1" s="297"/>
      <c r="BD1" s="297"/>
      <c r="BE1" s="297"/>
      <c r="BF1" s="297"/>
      <c r="BG1" s="297"/>
      <c r="BH1" s="297"/>
      <c r="BI1" s="297"/>
      <c r="BJ1" s="297"/>
      <c r="BK1" s="297"/>
      <c r="BL1" s="297"/>
      <c r="BM1" s="297"/>
      <c r="BN1" s="297"/>
      <c r="BO1" s="297"/>
      <c r="BP1" s="297"/>
      <c r="BQ1" s="297"/>
      <c r="BR1" s="297"/>
      <c r="BS1" s="297"/>
      <c r="BT1" s="297"/>
      <c r="BU1" s="297"/>
      <c r="BV1" s="297"/>
      <c r="BW1" s="297"/>
      <c r="BX1" s="297"/>
      <c r="BY1" s="297"/>
      <c r="BZ1" s="297"/>
      <c r="CA1" s="297"/>
      <c r="CB1" s="297"/>
      <c r="CC1" s="297"/>
      <c r="CD1" s="297"/>
      <c r="CE1" s="297"/>
      <c r="CF1" s="297"/>
      <c r="CG1" s="297"/>
      <c r="CH1" s="297"/>
      <c r="CI1" s="297"/>
      <c r="CJ1" s="297"/>
      <c r="CK1" s="297"/>
      <c r="CL1" s="297"/>
      <c r="CM1" s="297"/>
      <c r="CN1" s="297"/>
      <c r="CO1" s="297"/>
      <c r="CP1" s="297"/>
      <c r="CQ1" s="297"/>
      <c r="CR1" s="297"/>
      <c r="CS1" s="297"/>
      <c r="CT1" s="297"/>
      <c r="CU1" s="297"/>
      <c r="CV1" s="297"/>
      <c r="CW1" s="297"/>
      <c r="CX1" s="297"/>
      <c r="CY1" s="297"/>
      <c r="CZ1" s="297"/>
      <c r="DA1" s="297"/>
      <c r="DB1" s="297"/>
      <c r="DC1" s="297"/>
      <c r="DD1" s="297"/>
      <c r="DE1" s="297"/>
      <c r="DF1" s="297"/>
      <c r="DG1" s="297"/>
      <c r="DH1" s="297"/>
      <c r="DI1" s="297"/>
      <c r="DJ1" s="297"/>
      <c r="DK1" s="297"/>
      <c r="DL1" s="297"/>
      <c r="DM1" s="297"/>
      <c r="DN1" s="297"/>
      <c r="DO1" s="297"/>
      <c r="DP1" s="297"/>
      <c r="DQ1" s="297"/>
      <c r="DR1" s="297"/>
      <c r="DS1" s="297"/>
      <c r="DT1" s="297"/>
      <c r="DU1" s="297"/>
      <c r="DV1" s="297"/>
      <c r="DW1" s="297"/>
      <c r="DX1" s="297"/>
      <c r="DY1" s="297"/>
      <c r="DZ1" s="297"/>
      <c r="EA1" s="297"/>
      <c r="EB1" s="297"/>
      <c r="EC1" s="297"/>
      <c r="ED1" s="297"/>
      <c r="EE1" s="297"/>
      <c r="EF1" s="297"/>
      <c r="EG1" s="297"/>
      <c r="EH1" s="297"/>
      <c r="EI1" s="297"/>
      <c r="EJ1" s="297"/>
      <c r="EK1" s="297"/>
      <c r="EL1" s="297"/>
      <c r="EM1" s="297"/>
      <c r="EN1" s="297"/>
      <c r="EO1" s="297"/>
      <c r="EP1" s="297"/>
      <c r="EQ1" s="297"/>
      <c r="ER1" s="297"/>
      <c r="ES1" s="297"/>
    </row>
    <row r="3" spans="1:149" s="91" customFormat="1" ht="15.75">
      <c r="A3" s="295" t="s">
        <v>101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D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295"/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  <c r="EI3" s="295"/>
      <c r="EJ3" s="295"/>
      <c r="EK3" s="295"/>
      <c r="EL3" s="295"/>
      <c r="EM3" s="295"/>
      <c r="EN3" s="295"/>
      <c r="EO3" s="295"/>
      <c r="EP3" s="295"/>
      <c r="EQ3" s="295"/>
      <c r="ER3" s="295"/>
      <c r="ES3" s="295"/>
    </row>
    <row r="4" spans="1:149" s="91" customFormat="1" ht="15.75">
      <c r="A4" s="295" t="s">
        <v>102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  <c r="EI4" s="295"/>
      <c r="EJ4" s="295"/>
      <c r="EK4" s="295"/>
      <c r="EL4" s="295"/>
      <c r="EM4" s="295"/>
      <c r="EN4" s="295"/>
      <c r="EO4" s="295"/>
      <c r="EP4" s="295"/>
      <c r="EQ4" s="295"/>
      <c r="ER4" s="295"/>
      <c r="ES4" s="295"/>
    </row>
    <row r="5" spans="1:149" s="92" customFormat="1" ht="15">
      <c r="A5" s="296" t="s">
        <v>254</v>
      </c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  <c r="CI5" s="296"/>
      <c r="CJ5" s="296"/>
      <c r="CK5" s="296"/>
      <c r="CL5" s="296"/>
      <c r="CM5" s="296"/>
      <c r="CN5" s="296"/>
      <c r="CO5" s="296"/>
      <c r="CP5" s="296"/>
      <c r="CQ5" s="296"/>
      <c r="CR5" s="296"/>
      <c r="CS5" s="296"/>
      <c r="CT5" s="296"/>
      <c r="CU5" s="296"/>
      <c r="CV5" s="296"/>
      <c r="CW5" s="296"/>
      <c r="CX5" s="296"/>
      <c r="CY5" s="296"/>
      <c r="CZ5" s="296"/>
      <c r="DA5" s="296"/>
      <c r="DB5" s="296"/>
      <c r="DC5" s="296"/>
      <c r="DD5" s="296"/>
      <c r="DE5" s="296"/>
      <c r="DF5" s="296"/>
      <c r="DG5" s="296"/>
      <c r="DH5" s="296"/>
      <c r="DI5" s="296"/>
      <c r="DJ5" s="296"/>
      <c r="DK5" s="296"/>
      <c r="DL5" s="296"/>
      <c r="DM5" s="296"/>
      <c r="DN5" s="296"/>
      <c r="DO5" s="296"/>
      <c r="DP5" s="296"/>
      <c r="DQ5" s="296"/>
      <c r="DR5" s="296"/>
      <c r="DS5" s="296"/>
      <c r="DT5" s="296"/>
      <c r="DU5" s="296"/>
      <c r="DV5" s="296"/>
      <c r="DW5" s="296"/>
      <c r="DX5" s="296"/>
      <c r="DY5" s="296"/>
      <c r="DZ5" s="296"/>
      <c r="EA5" s="296"/>
      <c r="EB5" s="296"/>
      <c r="EC5" s="296"/>
      <c r="ED5" s="296"/>
      <c r="EE5" s="296"/>
      <c r="EF5" s="296"/>
      <c r="EG5" s="296"/>
      <c r="EH5" s="296"/>
      <c r="EI5" s="296"/>
      <c r="EJ5" s="296"/>
      <c r="EK5" s="296"/>
      <c r="EL5" s="296"/>
      <c r="EM5" s="296"/>
      <c r="EN5" s="296"/>
      <c r="EO5" s="296"/>
      <c r="EP5" s="296"/>
      <c r="EQ5" s="296"/>
      <c r="ER5" s="296"/>
      <c r="ES5" s="296"/>
    </row>
    <row r="6" ht="6" customHeight="1"/>
    <row r="7" ht="10.5" customHeight="1"/>
    <row r="8" spans="1:149" s="46" customFormat="1" ht="13.5" customHeight="1">
      <c r="A8" s="274" t="s">
        <v>4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6"/>
      <c r="AG8" s="274" t="s">
        <v>5</v>
      </c>
      <c r="AH8" s="275"/>
      <c r="AI8" s="275"/>
      <c r="AJ8" s="275"/>
      <c r="AK8" s="275"/>
      <c r="AL8" s="275"/>
      <c r="AM8" s="275"/>
      <c r="AN8" s="275"/>
      <c r="AO8" s="276"/>
      <c r="AP8" s="274" t="s">
        <v>104</v>
      </c>
      <c r="AQ8" s="275"/>
      <c r="AR8" s="275"/>
      <c r="AS8" s="275"/>
      <c r="AT8" s="275"/>
      <c r="AU8" s="275"/>
      <c r="AV8" s="275"/>
      <c r="AW8" s="275"/>
      <c r="AX8" s="276"/>
      <c r="AY8" s="248" t="s">
        <v>105</v>
      </c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  <c r="EK8" s="249"/>
      <c r="EL8" s="249"/>
      <c r="EM8" s="249"/>
      <c r="EN8" s="249"/>
      <c r="EO8" s="249"/>
      <c r="EP8" s="249"/>
      <c r="EQ8" s="249"/>
      <c r="ER8" s="249"/>
      <c r="ES8" s="249"/>
    </row>
    <row r="9" spans="1:149" s="46" customFormat="1" ht="13.5" customHeight="1">
      <c r="A9" s="277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9"/>
      <c r="AG9" s="277"/>
      <c r="AH9" s="278"/>
      <c r="AI9" s="278"/>
      <c r="AJ9" s="278"/>
      <c r="AK9" s="278"/>
      <c r="AL9" s="278"/>
      <c r="AM9" s="278"/>
      <c r="AN9" s="278"/>
      <c r="AO9" s="279"/>
      <c r="AP9" s="277"/>
      <c r="AQ9" s="278"/>
      <c r="AR9" s="278"/>
      <c r="AS9" s="278"/>
      <c r="AT9" s="278"/>
      <c r="AU9" s="278"/>
      <c r="AV9" s="278"/>
      <c r="AW9" s="278"/>
      <c r="AX9" s="279"/>
      <c r="AY9" s="248" t="s">
        <v>9</v>
      </c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  <c r="EK9" s="249"/>
      <c r="EL9" s="249"/>
      <c r="EM9" s="249"/>
      <c r="EN9" s="249"/>
      <c r="EO9" s="249"/>
      <c r="EP9" s="249"/>
      <c r="EQ9" s="249"/>
      <c r="ER9" s="249"/>
      <c r="ES9" s="249"/>
    </row>
    <row r="10" spans="1:149" s="46" customFormat="1" ht="67.5" customHeight="1">
      <c r="A10" s="277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9"/>
      <c r="AG10" s="277"/>
      <c r="AH10" s="278"/>
      <c r="AI10" s="278"/>
      <c r="AJ10" s="278"/>
      <c r="AK10" s="278"/>
      <c r="AL10" s="278"/>
      <c r="AM10" s="278"/>
      <c r="AN10" s="278"/>
      <c r="AO10" s="279"/>
      <c r="AP10" s="277"/>
      <c r="AQ10" s="278"/>
      <c r="AR10" s="278"/>
      <c r="AS10" s="278"/>
      <c r="AT10" s="278"/>
      <c r="AU10" s="278"/>
      <c r="AV10" s="278"/>
      <c r="AW10" s="278"/>
      <c r="AX10" s="279"/>
      <c r="AY10" s="248" t="s">
        <v>106</v>
      </c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50"/>
      <c r="CF10" s="283" t="s">
        <v>116</v>
      </c>
      <c r="CG10" s="284"/>
      <c r="CH10" s="284"/>
      <c r="CI10" s="284"/>
      <c r="CJ10" s="284"/>
      <c r="CK10" s="284"/>
      <c r="CL10" s="284"/>
      <c r="CM10" s="284"/>
      <c r="CN10" s="284"/>
      <c r="CO10" s="284"/>
      <c r="CP10" s="284"/>
      <c r="CQ10" s="284"/>
      <c r="CR10" s="284"/>
      <c r="CS10" s="284"/>
      <c r="CT10" s="284"/>
      <c r="CU10" s="284"/>
      <c r="CV10" s="284"/>
      <c r="CW10" s="284"/>
      <c r="CX10" s="284"/>
      <c r="CY10" s="284"/>
      <c r="CZ10" s="284"/>
      <c r="DA10" s="284"/>
      <c r="DB10" s="284"/>
      <c r="DC10" s="284"/>
      <c r="DD10" s="284"/>
      <c r="DE10" s="284"/>
      <c r="DF10" s="284"/>
      <c r="DG10" s="284"/>
      <c r="DH10" s="284"/>
      <c r="DI10" s="284"/>
      <c r="DJ10" s="284"/>
      <c r="DK10" s="284"/>
      <c r="DL10" s="285"/>
      <c r="DM10" s="283" t="s">
        <v>117</v>
      </c>
      <c r="DN10" s="284"/>
      <c r="DO10" s="284"/>
      <c r="DP10" s="284"/>
      <c r="DQ10" s="284"/>
      <c r="DR10" s="284"/>
      <c r="DS10" s="284"/>
      <c r="DT10" s="284"/>
      <c r="DU10" s="284"/>
      <c r="DV10" s="284"/>
      <c r="DW10" s="284"/>
      <c r="DX10" s="284"/>
      <c r="DY10" s="284"/>
      <c r="DZ10" s="284"/>
      <c r="EA10" s="284"/>
      <c r="EB10" s="284"/>
      <c r="EC10" s="284"/>
      <c r="ED10" s="284"/>
      <c r="EE10" s="284"/>
      <c r="EF10" s="284"/>
      <c r="EG10" s="284"/>
      <c r="EH10" s="284"/>
      <c r="EI10" s="284"/>
      <c r="EJ10" s="284"/>
      <c r="EK10" s="284"/>
      <c r="EL10" s="284"/>
      <c r="EM10" s="284"/>
      <c r="EN10" s="284"/>
      <c r="EO10" s="284"/>
      <c r="EP10" s="284"/>
      <c r="EQ10" s="284"/>
      <c r="ER10" s="284"/>
      <c r="ES10" s="285"/>
    </row>
    <row r="11" spans="1:149" s="46" customFormat="1" ht="51" customHeight="1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2"/>
      <c r="AG11" s="280"/>
      <c r="AH11" s="281"/>
      <c r="AI11" s="281"/>
      <c r="AJ11" s="281"/>
      <c r="AK11" s="281"/>
      <c r="AL11" s="281"/>
      <c r="AM11" s="281"/>
      <c r="AN11" s="281"/>
      <c r="AO11" s="282"/>
      <c r="AP11" s="280"/>
      <c r="AQ11" s="281"/>
      <c r="AR11" s="281"/>
      <c r="AS11" s="281"/>
      <c r="AT11" s="281"/>
      <c r="AU11" s="281"/>
      <c r="AV11" s="281"/>
      <c r="AW11" s="281"/>
      <c r="AX11" s="282"/>
      <c r="AY11" s="286" t="s">
        <v>255</v>
      </c>
      <c r="AZ11" s="287"/>
      <c r="BA11" s="287"/>
      <c r="BB11" s="287"/>
      <c r="BC11" s="287"/>
      <c r="BD11" s="287"/>
      <c r="BE11" s="287"/>
      <c r="BF11" s="287"/>
      <c r="BG11" s="287"/>
      <c r="BH11" s="287"/>
      <c r="BI11" s="288"/>
      <c r="BJ11" s="286" t="s">
        <v>256</v>
      </c>
      <c r="BK11" s="287"/>
      <c r="BL11" s="287"/>
      <c r="BM11" s="287"/>
      <c r="BN11" s="287"/>
      <c r="BO11" s="287"/>
      <c r="BP11" s="287"/>
      <c r="BQ11" s="287"/>
      <c r="BR11" s="287"/>
      <c r="BS11" s="287"/>
      <c r="BT11" s="288"/>
      <c r="BU11" s="286" t="s">
        <v>257</v>
      </c>
      <c r="BV11" s="287"/>
      <c r="BW11" s="287"/>
      <c r="BX11" s="287"/>
      <c r="BY11" s="287"/>
      <c r="BZ11" s="287"/>
      <c r="CA11" s="287"/>
      <c r="CB11" s="287"/>
      <c r="CC11" s="287"/>
      <c r="CD11" s="287"/>
      <c r="CE11" s="288"/>
      <c r="CF11" s="286" t="s">
        <v>255</v>
      </c>
      <c r="CG11" s="287"/>
      <c r="CH11" s="287"/>
      <c r="CI11" s="287"/>
      <c r="CJ11" s="287"/>
      <c r="CK11" s="287"/>
      <c r="CL11" s="287"/>
      <c r="CM11" s="287"/>
      <c r="CN11" s="287"/>
      <c r="CO11" s="287"/>
      <c r="CP11" s="288"/>
      <c r="CQ11" s="286" t="s">
        <v>256</v>
      </c>
      <c r="CR11" s="287"/>
      <c r="CS11" s="287"/>
      <c r="CT11" s="287"/>
      <c r="CU11" s="287"/>
      <c r="CV11" s="287"/>
      <c r="CW11" s="287"/>
      <c r="CX11" s="287"/>
      <c r="CY11" s="287"/>
      <c r="CZ11" s="287"/>
      <c r="DA11" s="288"/>
      <c r="DB11" s="286" t="s">
        <v>257</v>
      </c>
      <c r="DC11" s="287"/>
      <c r="DD11" s="287"/>
      <c r="DE11" s="287"/>
      <c r="DF11" s="287"/>
      <c r="DG11" s="287"/>
      <c r="DH11" s="287"/>
      <c r="DI11" s="287"/>
      <c r="DJ11" s="287"/>
      <c r="DK11" s="287"/>
      <c r="DL11" s="288"/>
      <c r="DM11" s="286" t="s">
        <v>255</v>
      </c>
      <c r="DN11" s="287"/>
      <c r="DO11" s="287"/>
      <c r="DP11" s="287"/>
      <c r="DQ11" s="287"/>
      <c r="DR11" s="287"/>
      <c r="DS11" s="287"/>
      <c r="DT11" s="287"/>
      <c r="DU11" s="287"/>
      <c r="DV11" s="287"/>
      <c r="DW11" s="288"/>
      <c r="DX11" s="286" t="s">
        <v>256</v>
      </c>
      <c r="DY11" s="287"/>
      <c r="DZ11" s="287"/>
      <c r="EA11" s="287"/>
      <c r="EB11" s="287"/>
      <c r="EC11" s="287"/>
      <c r="ED11" s="287"/>
      <c r="EE11" s="287"/>
      <c r="EF11" s="287"/>
      <c r="EG11" s="287"/>
      <c r="EH11" s="288"/>
      <c r="EI11" s="286" t="s">
        <v>257</v>
      </c>
      <c r="EJ11" s="287"/>
      <c r="EK11" s="287"/>
      <c r="EL11" s="287"/>
      <c r="EM11" s="287"/>
      <c r="EN11" s="287"/>
      <c r="EO11" s="287"/>
      <c r="EP11" s="287"/>
      <c r="EQ11" s="287"/>
      <c r="ER11" s="287"/>
      <c r="ES11" s="288"/>
    </row>
    <row r="12" spans="1:149" s="94" customFormat="1" ht="12.75">
      <c r="A12" s="291">
        <v>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>
        <v>2</v>
      </c>
      <c r="AH12" s="291"/>
      <c r="AI12" s="291"/>
      <c r="AJ12" s="291"/>
      <c r="AK12" s="291"/>
      <c r="AL12" s="291"/>
      <c r="AM12" s="291"/>
      <c r="AN12" s="291"/>
      <c r="AO12" s="291"/>
      <c r="AP12" s="291">
        <v>3</v>
      </c>
      <c r="AQ12" s="291"/>
      <c r="AR12" s="291"/>
      <c r="AS12" s="291"/>
      <c r="AT12" s="291"/>
      <c r="AU12" s="291"/>
      <c r="AV12" s="291"/>
      <c r="AW12" s="291"/>
      <c r="AX12" s="291"/>
      <c r="AY12" s="291">
        <v>4</v>
      </c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>
        <v>5</v>
      </c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>
        <v>6</v>
      </c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>
        <v>7</v>
      </c>
      <c r="CG12" s="291"/>
      <c r="CH12" s="291"/>
      <c r="CI12" s="291"/>
      <c r="CJ12" s="291"/>
      <c r="CK12" s="291"/>
      <c r="CL12" s="291"/>
      <c r="CM12" s="291"/>
      <c r="CN12" s="291"/>
      <c r="CO12" s="291"/>
      <c r="CP12" s="291"/>
      <c r="CQ12" s="291">
        <v>8</v>
      </c>
      <c r="CR12" s="291"/>
      <c r="CS12" s="291"/>
      <c r="CT12" s="291"/>
      <c r="CU12" s="291"/>
      <c r="CV12" s="291"/>
      <c r="CW12" s="291"/>
      <c r="CX12" s="291"/>
      <c r="CY12" s="291"/>
      <c r="CZ12" s="291"/>
      <c r="DA12" s="291"/>
      <c r="DB12" s="291">
        <v>9</v>
      </c>
      <c r="DC12" s="291"/>
      <c r="DD12" s="291"/>
      <c r="DE12" s="291"/>
      <c r="DF12" s="291"/>
      <c r="DG12" s="291"/>
      <c r="DH12" s="291"/>
      <c r="DI12" s="291"/>
      <c r="DJ12" s="291"/>
      <c r="DK12" s="291"/>
      <c r="DL12" s="291"/>
      <c r="DM12" s="291">
        <v>10</v>
      </c>
      <c r="DN12" s="291"/>
      <c r="DO12" s="291"/>
      <c r="DP12" s="291"/>
      <c r="DQ12" s="291"/>
      <c r="DR12" s="291"/>
      <c r="DS12" s="291"/>
      <c r="DT12" s="291"/>
      <c r="DU12" s="291"/>
      <c r="DV12" s="291"/>
      <c r="DW12" s="291"/>
      <c r="DX12" s="291">
        <v>11</v>
      </c>
      <c r="DY12" s="291"/>
      <c r="DZ12" s="291"/>
      <c r="EA12" s="291"/>
      <c r="EB12" s="291"/>
      <c r="EC12" s="291"/>
      <c r="ED12" s="291"/>
      <c r="EE12" s="291"/>
      <c r="EF12" s="291"/>
      <c r="EG12" s="291"/>
      <c r="EH12" s="291"/>
      <c r="EI12" s="291">
        <v>12</v>
      </c>
      <c r="EJ12" s="291"/>
      <c r="EK12" s="291"/>
      <c r="EL12" s="291"/>
      <c r="EM12" s="291"/>
      <c r="EN12" s="291"/>
      <c r="EO12" s="291"/>
      <c r="EP12" s="291"/>
      <c r="EQ12" s="291"/>
      <c r="ER12" s="291"/>
      <c r="ES12" s="291"/>
    </row>
    <row r="13" spans="1:149" s="95" customFormat="1" ht="30.75" customHeight="1">
      <c r="A13" s="298" t="s">
        <v>107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300"/>
      <c r="AG13" s="293" t="s">
        <v>120</v>
      </c>
      <c r="AH13" s="293"/>
      <c r="AI13" s="293"/>
      <c r="AJ13" s="293"/>
      <c r="AK13" s="293"/>
      <c r="AL13" s="293"/>
      <c r="AM13" s="293"/>
      <c r="AN13" s="293"/>
      <c r="AO13" s="293"/>
      <c r="AP13" s="289" t="s">
        <v>214</v>
      </c>
      <c r="AQ13" s="289"/>
      <c r="AR13" s="289"/>
      <c r="AS13" s="289"/>
      <c r="AT13" s="289"/>
      <c r="AU13" s="289"/>
      <c r="AV13" s="289"/>
      <c r="AW13" s="289"/>
      <c r="AX13" s="289"/>
      <c r="AY13" s="290">
        <f>AY14+AY16+AY17</f>
        <v>479681.66</v>
      </c>
      <c r="AZ13" s="290"/>
      <c r="BA13" s="290"/>
      <c r="BB13" s="290"/>
      <c r="BC13" s="290"/>
      <c r="BD13" s="290"/>
      <c r="BE13" s="290"/>
      <c r="BF13" s="290"/>
      <c r="BG13" s="290"/>
      <c r="BH13" s="290"/>
      <c r="BI13" s="290"/>
      <c r="BJ13" s="290">
        <f>BJ14+BJ16+BJ17</f>
        <v>0</v>
      </c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>
        <f>BU14+BU16+BU17</f>
        <v>0</v>
      </c>
      <c r="BV13" s="290"/>
      <c r="BW13" s="290"/>
      <c r="BX13" s="290"/>
      <c r="BY13" s="290"/>
      <c r="BZ13" s="290"/>
      <c r="CA13" s="290"/>
      <c r="CB13" s="290"/>
      <c r="CC13" s="290"/>
      <c r="CD13" s="290"/>
      <c r="CE13" s="290"/>
      <c r="CF13" s="290">
        <f>CF14+CF16+CF17</f>
        <v>479681.66</v>
      </c>
      <c r="CG13" s="290"/>
      <c r="CH13" s="290"/>
      <c r="CI13" s="290"/>
      <c r="CJ13" s="290"/>
      <c r="CK13" s="290"/>
      <c r="CL13" s="290"/>
      <c r="CM13" s="290"/>
      <c r="CN13" s="290"/>
      <c r="CO13" s="290"/>
      <c r="CP13" s="290"/>
      <c r="CQ13" s="290">
        <f>CQ14+CQ16+CQ17</f>
        <v>0</v>
      </c>
      <c r="CR13" s="290"/>
      <c r="CS13" s="290"/>
      <c r="CT13" s="290"/>
      <c r="CU13" s="290"/>
      <c r="CV13" s="290"/>
      <c r="CW13" s="290"/>
      <c r="CX13" s="290"/>
      <c r="CY13" s="290"/>
      <c r="CZ13" s="290"/>
      <c r="DA13" s="290"/>
      <c r="DB13" s="290">
        <f>DB14+DB16+DB17</f>
        <v>0</v>
      </c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89"/>
      <c r="DN13" s="289"/>
      <c r="DO13" s="289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89"/>
      <c r="EO13" s="289"/>
      <c r="EP13" s="289"/>
      <c r="EQ13" s="289"/>
      <c r="ER13" s="289"/>
      <c r="ES13" s="289"/>
    </row>
    <row r="14" spans="1:149" s="95" customFormat="1" ht="53.25" customHeight="1">
      <c r="A14" s="292" t="s">
        <v>108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3" t="s">
        <v>215</v>
      </c>
      <c r="AH14" s="293"/>
      <c r="AI14" s="293"/>
      <c r="AJ14" s="293"/>
      <c r="AK14" s="293"/>
      <c r="AL14" s="293"/>
      <c r="AM14" s="293"/>
      <c r="AN14" s="293"/>
      <c r="AO14" s="293"/>
      <c r="AP14" s="289" t="s">
        <v>214</v>
      </c>
      <c r="AQ14" s="289"/>
      <c r="AR14" s="289"/>
      <c r="AS14" s="289"/>
      <c r="AT14" s="289"/>
      <c r="AU14" s="289"/>
      <c r="AV14" s="289"/>
      <c r="AW14" s="289"/>
      <c r="AX14" s="289"/>
      <c r="AY14" s="290"/>
      <c r="AZ14" s="290"/>
      <c r="BA14" s="290"/>
      <c r="BB14" s="290"/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/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90"/>
      <c r="CE14" s="290"/>
      <c r="CF14" s="290"/>
      <c r="CG14" s="290"/>
      <c r="CH14" s="290"/>
      <c r="CI14" s="290"/>
      <c r="CJ14" s="290"/>
      <c r="CK14" s="290"/>
      <c r="CL14" s="290"/>
      <c r="CM14" s="290"/>
      <c r="CN14" s="290"/>
      <c r="CO14" s="290"/>
      <c r="CP14" s="290"/>
      <c r="CQ14" s="290"/>
      <c r="CR14" s="290"/>
      <c r="CS14" s="290"/>
      <c r="CT14" s="290"/>
      <c r="CU14" s="290"/>
      <c r="CV14" s="290"/>
      <c r="CW14" s="290"/>
      <c r="CX14" s="290"/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0"/>
      <c r="DK14" s="290"/>
      <c r="DL14" s="290"/>
      <c r="DM14" s="289"/>
      <c r="DN14" s="289"/>
      <c r="DO14" s="289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89"/>
      <c r="EB14" s="289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89"/>
      <c r="EO14" s="289"/>
      <c r="EP14" s="289"/>
      <c r="EQ14" s="289"/>
      <c r="ER14" s="289"/>
      <c r="ES14" s="289"/>
    </row>
    <row r="15" spans="1:149" s="95" customFormat="1" ht="15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3"/>
      <c r="AH15" s="293"/>
      <c r="AI15" s="293"/>
      <c r="AJ15" s="293"/>
      <c r="AK15" s="293"/>
      <c r="AL15" s="293"/>
      <c r="AM15" s="293"/>
      <c r="AN15" s="293"/>
      <c r="AO15" s="293"/>
      <c r="AP15" s="289"/>
      <c r="AQ15" s="289"/>
      <c r="AR15" s="289"/>
      <c r="AS15" s="289"/>
      <c r="AT15" s="289"/>
      <c r="AU15" s="289"/>
      <c r="AV15" s="289"/>
      <c r="AW15" s="289"/>
      <c r="AX15" s="289"/>
      <c r="AY15" s="290"/>
      <c r="AZ15" s="290"/>
      <c r="BA15" s="290"/>
      <c r="BB15" s="290"/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90"/>
      <c r="CE15" s="290"/>
      <c r="CF15" s="290"/>
      <c r="CG15" s="290"/>
      <c r="CH15" s="290"/>
      <c r="CI15" s="290"/>
      <c r="CJ15" s="290"/>
      <c r="CK15" s="290"/>
      <c r="CL15" s="290"/>
      <c r="CM15" s="290"/>
      <c r="CN15" s="290"/>
      <c r="CO15" s="290"/>
      <c r="CP15" s="290"/>
      <c r="CQ15" s="290"/>
      <c r="CR15" s="290"/>
      <c r="CS15" s="290"/>
      <c r="CT15" s="290"/>
      <c r="CU15" s="290"/>
      <c r="CV15" s="290"/>
      <c r="CW15" s="290"/>
      <c r="CX15" s="290"/>
      <c r="CY15" s="290"/>
      <c r="CZ15" s="290"/>
      <c r="DA15" s="290"/>
      <c r="DB15" s="290"/>
      <c r="DC15" s="290"/>
      <c r="DD15" s="290"/>
      <c r="DE15" s="290"/>
      <c r="DF15" s="290"/>
      <c r="DG15" s="290"/>
      <c r="DH15" s="290"/>
      <c r="DI15" s="290"/>
      <c r="DJ15" s="290"/>
      <c r="DK15" s="290"/>
      <c r="DL15" s="290"/>
      <c r="DM15" s="289"/>
      <c r="DN15" s="289"/>
      <c r="DO15" s="289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89"/>
      <c r="EB15" s="289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89"/>
      <c r="EO15" s="289"/>
      <c r="EP15" s="289"/>
      <c r="EQ15" s="289"/>
      <c r="ER15" s="289"/>
      <c r="ES15" s="289"/>
    </row>
    <row r="16" spans="1:149" s="95" customFormat="1" ht="28.5" customHeight="1">
      <c r="A16" s="292" t="s">
        <v>109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3" t="s">
        <v>216</v>
      </c>
      <c r="AH16" s="293"/>
      <c r="AI16" s="293"/>
      <c r="AJ16" s="293"/>
      <c r="AK16" s="293"/>
      <c r="AL16" s="293"/>
      <c r="AM16" s="293"/>
      <c r="AN16" s="293"/>
      <c r="AO16" s="293"/>
      <c r="AP16" s="289" t="s">
        <v>214</v>
      </c>
      <c r="AQ16" s="289"/>
      <c r="AR16" s="289"/>
      <c r="AS16" s="289"/>
      <c r="AT16" s="289"/>
      <c r="AU16" s="289"/>
      <c r="AV16" s="289"/>
      <c r="AW16" s="289"/>
      <c r="AX16" s="289"/>
      <c r="AY16" s="290">
        <v>379681.66</v>
      </c>
      <c r="AZ16" s="290"/>
      <c r="BA16" s="290"/>
      <c r="BB16" s="290"/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/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90"/>
      <c r="CE16" s="290"/>
      <c r="CF16" s="290">
        <v>379681.66</v>
      </c>
      <c r="CG16" s="290"/>
      <c r="CH16" s="290"/>
      <c r="CI16" s="290"/>
      <c r="CJ16" s="290"/>
      <c r="CK16" s="290"/>
      <c r="CL16" s="290"/>
      <c r="CM16" s="290"/>
      <c r="CN16" s="290"/>
      <c r="CO16" s="290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0"/>
      <c r="DA16" s="290"/>
      <c r="DB16" s="290"/>
      <c r="DC16" s="290"/>
      <c r="DD16" s="290"/>
      <c r="DE16" s="290"/>
      <c r="DF16" s="290"/>
      <c r="DG16" s="290"/>
      <c r="DH16" s="290"/>
      <c r="DI16" s="290"/>
      <c r="DJ16" s="290"/>
      <c r="DK16" s="290"/>
      <c r="DL16" s="290"/>
      <c r="DM16" s="289"/>
      <c r="DN16" s="289"/>
      <c r="DO16" s="289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89"/>
      <c r="EB16" s="289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89"/>
      <c r="EO16" s="289"/>
      <c r="EP16" s="289"/>
      <c r="EQ16" s="289"/>
      <c r="ER16" s="289"/>
      <c r="ES16" s="289"/>
    </row>
    <row r="17" spans="1:149" s="95" customFormat="1" ht="30.75" customHeight="1">
      <c r="A17" s="292" t="s">
        <v>302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3" t="s">
        <v>303</v>
      </c>
      <c r="AH17" s="293"/>
      <c r="AI17" s="293"/>
      <c r="AJ17" s="293"/>
      <c r="AK17" s="293"/>
      <c r="AL17" s="293"/>
      <c r="AM17" s="293"/>
      <c r="AN17" s="293"/>
      <c r="AO17" s="293"/>
      <c r="AP17" s="289" t="s">
        <v>214</v>
      </c>
      <c r="AQ17" s="289"/>
      <c r="AR17" s="289"/>
      <c r="AS17" s="289"/>
      <c r="AT17" s="289"/>
      <c r="AU17" s="289"/>
      <c r="AV17" s="289"/>
      <c r="AW17" s="289"/>
      <c r="AX17" s="289"/>
      <c r="AY17" s="294">
        <v>100000</v>
      </c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4"/>
      <c r="BX17" s="294"/>
      <c r="BY17" s="294"/>
      <c r="BZ17" s="294"/>
      <c r="CA17" s="294"/>
      <c r="CB17" s="294"/>
      <c r="CC17" s="294"/>
      <c r="CD17" s="294"/>
      <c r="CE17" s="294"/>
      <c r="CF17" s="294">
        <v>100000</v>
      </c>
      <c r="CG17" s="294"/>
      <c r="CH17" s="294"/>
      <c r="CI17" s="294"/>
      <c r="CJ17" s="294"/>
      <c r="CK17" s="294"/>
      <c r="CL17" s="294"/>
      <c r="CM17" s="294"/>
      <c r="CN17" s="294"/>
      <c r="CO17" s="294"/>
      <c r="CP17" s="294"/>
      <c r="CQ17" s="289"/>
      <c r="CR17" s="289"/>
      <c r="CS17" s="289"/>
      <c r="CT17" s="289"/>
      <c r="CU17" s="289"/>
      <c r="CV17" s="289"/>
      <c r="CW17" s="289"/>
      <c r="CX17" s="289"/>
      <c r="CY17" s="289"/>
      <c r="CZ17" s="289"/>
      <c r="DA17" s="289"/>
      <c r="DB17" s="289"/>
      <c r="DC17" s="289"/>
      <c r="DD17" s="289"/>
      <c r="DE17" s="289"/>
      <c r="DF17" s="289"/>
      <c r="DG17" s="289"/>
      <c r="DH17" s="289"/>
      <c r="DI17" s="289"/>
      <c r="DJ17" s="289"/>
      <c r="DK17" s="289"/>
      <c r="DL17" s="289"/>
      <c r="DM17" s="289"/>
      <c r="DN17" s="289"/>
      <c r="DO17" s="289"/>
      <c r="DP17" s="289"/>
      <c r="DQ17" s="289"/>
      <c r="DR17" s="289"/>
      <c r="DS17" s="289"/>
      <c r="DT17" s="289"/>
      <c r="DU17" s="289"/>
      <c r="DV17" s="289"/>
      <c r="DW17" s="289"/>
      <c r="DX17" s="289"/>
      <c r="DY17" s="289"/>
      <c r="DZ17" s="289"/>
      <c r="EA17" s="289"/>
      <c r="EB17" s="289"/>
      <c r="EC17" s="289"/>
      <c r="ED17" s="289"/>
      <c r="EE17" s="289"/>
      <c r="EF17" s="289"/>
      <c r="EG17" s="289"/>
      <c r="EH17" s="289"/>
      <c r="EI17" s="289"/>
      <c r="EJ17" s="289"/>
      <c r="EK17" s="289"/>
      <c r="EL17" s="289"/>
      <c r="EM17" s="289"/>
      <c r="EN17" s="289"/>
      <c r="EO17" s="289"/>
      <c r="EP17" s="289"/>
      <c r="EQ17" s="289"/>
      <c r="ER17" s="289"/>
      <c r="ES17" s="289"/>
    </row>
  </sheetData>
  <sheetProtection/>
  <mergeCells count="93">
    <mergeCell ref="A1:ES1"/>
    <mergeCell ref="A4:ES4"/>
    <mergeCell ref="A14:AF14"/>
    <mergeCell ref="AP14:AX14"/>
    <mergeCell ref="A13:AF13"/>
    <mergeCell ref="AP13:AX13"/>
    <mergeCell ref="A12:AF12"/>
    <mergeCell ref="AP12:AX12"/>
    <mergeCell ref="BJ13:BT13"/>
    <mergeCell ref="DM11:DW11"/>
    <mergeCell ref="DM17:DW17"/>
    <mergeCell ref="DX17:EH17"/>
    <mergeCell ref="AG12:AO12"/>
    <mergeCell ref="AG13:AO13"/>
    <mergeCell ref="AG14:AO14"/>
    <mergeCell ref="A5:ES5"/>
    <mergeCell ref="EI17:ES17"/>
    <mergeCell ref="DM12:DW12"/>
    <mergeCell ref="AG17:AO17"/>
    <mergeCell ref="AP17:AX17"/>
    <mergeCell ref="BJ17:BT17"/>
    <mergeCell ref="BU17:CE17"/>
    <mergeCell ref="A3:ES3"/>
    <mergeCell ref="A17:AF17"/>
    <mergeCell ref="CF17:CP17"/>
    <mergeCell ref="CQ17:DA17"/>
    <mergeCell ref="DB17:DL17"/>
    <mergeCell ref="AY17:BI17"/>
    <mergeCell ref="CF16:CP16"/>
    <mergeCell ref="DX16:EH16"/>
    <mergeCell ref="EI16:ES16"/>
    <mergeCell ref="BU12:CE12"/>
    <mergeCell ref="BU13:CE13"/>
    <mergeCell ref="BU14:CE14"/>
    <mergeCell ref="CQ16:DA16"/>
    <mergeCell ref="DB16:DL16"/>
    <mergeCell ref="CQ12:DA12"/>
    <mergeCell ref="DX15:EH15"/>
    <mergeCell ref="DM16:DW16"/>
    <mergeCell ref="EI15:ES15"/>
    <mergeCell ref="A16:AF16"/>
    <mergeCell ref="AG16:AO16"/>
    <mergeCell ref="AP16:AX16"/>
    <mergeCell ref="AY16:BI16"/>
    <mergeCell ref="BJ16:BT16"/>
    <mergeCell ref="BU16:CE16"/>
    <mergeCell ref="BU15:CE15"/>
    <mergeCell ref="DB12:DL12"/>
    <mergeCell ref="DB13:DL13"/>
    <mergeCell ref="DB14:DL14"/>
    <mergeCell ref="CQ15:DA15"/>
    <mergeCell ref="DB15:DL15"/>
    <mergeCell ref="CF12:CP12"/>
    <mergeCell ref="BJ14:BT14"/>
    <mergeCell ref="DM13:DW13"/>
    <mergeCell ref="DM14:DW14"/>
    <mergeCell ref="AP8:AX11"/>
    <mergeCell ref="AG8:AO11"/>
    <mergeCell ref="BU11:CE11"/>
    <mergeCell ref="CF13:CP13"/>
    <mergeCell ref="AY12:BI12"/>
    <mergeCell ref="AY13:BI13"/>
    <mergeCell ref="BJ12:BT12"/>
    <mergeCell ref="A15:AF15"/>
    <mergeCell ref="AG15:AO15"/>
    <mergeCell ref="AP15:AX15"/>
    <mergeCell ref="AY15:BI15"/>
    <mergeCell ref="BJ15:BT15"/>
    <mergeCell ref="CF11:CP11"/>
    <mergeCell ref="AY11:BI11"/>
    <mergeCell ref="BJ11:BT11"/>
    <mergeCell ref="CF14:CP14"/>
    <mergeCell ref="AY14:BI14"/>
    <mergeCell ref="EI13:ES13"/>
    <mergeCell ref="EI14:ES14"/>
    <mergeCell ref="CF15:CP15"/>
    <mergeCell ref="DX12:EH12"/>
    <mergeCell ref="DX13:EH13"/>
    <mergeCell ref="DX14:EH14"/>
    <mergeCell ref="DM15:DW15"/>
    <mergeCell ref="CQ13:DA13"/>
    <mergeCell ref="CQ14:DA14"/>
    <mergeCell ref="EI12:ES12"/>
    <mergeCell ref="A8:AF11"/>
    <mergeCell ref="CF10:DL10"/>
    <mergeCell ref="DM10:ES10"/>
    <mergeCell ref="AY8:ES8"/>
    <mergeCell ref="AY9:ES9"/>
    <mergeCell ref="AY10:CE10"/>
    <mergeCell ref="CQ11:DA11"/>
    <mergeCell ref="DB11:DL11"/>
    <mergeCell ref="DX11:EH11"/>
    <mergeCell ref="EI11:ES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R27"/>
  <sheetViews>
    <sheetView view="pageBreakPreview" zoomScale="110" zoomScaleSheetLayoutView="110" zoomScalePageLayoutView="0" workbookViewId="0" topLeftCell="A1">
      <selection activeCell="CX26" sqref="CX26"/>
    </sheetView>
  </sheetViews>
  <sheetFormatPr defaultColWidth="0.875" defaultRowHeight="12" customHeight="1"/>
  <cols>
    <col min="1" max="52" width="0.875" style="40" customWidth="1"/>
    <col min="53" max="70" width="1.12109375" style="40" customWidth="1"/>
    <col min="71" max="16384" width="0.875" style="40" customWidth="1"/>
  </cols>
  <sheetData>
    <row r="1" spans="1:70" ht="12" customHeight="1">
      <c r="A1" s="301" t="s">
        <v>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  <c r="BB1" s="301"/>
      <c r="BC1" s="301"/>
      <c r="BD1" s="301"/>
      <c r="BE1" s="301"/>
      <c r="BF1" s="301"/>
      <c r="BG1" s="301"/>
      <c r="BH1" s="301"/>
      <c r="BI1" s="301"/>
      <c r="BJ1" s="301"/>
      <c r="BK1" s="301"/>
      <c r="BL1" s="301"/>
      <c r="BM1" s="301"/>
      <c r="BN1" s="301"/>
      <c r="BO1" s="301"/>
      <c r="BP1" s="301"/>
      <c r="BQ1" s="301"/>
      <c r="BR1" s="301"/>
    </row>
    <row r="3" ht="3" customHeight="1"/>
    <row r="4" spans="1:70" s="43" customFormat="1" ht="14.25">
      <c r="A4" s="247" t="s">
        <v>63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</row>
    <row r="5" spans="1:70" s="43" customFormat="1" ht="14.25">
      <c r="A5" s="247" t="s">
        <v>217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7"/>
      <c r="BK5" s="247"/>
      <c r="BL5" s="247"/>
      <c r="BM5" s="247"/>
      <c r="BN5" s="247"/>
      <c r="BO5" s="247"/>
      <c r="BP5" s="247"/>
      <c r="BQ5" s="247"/>
      <c r="BR5" s="247"/>
    </row>
    <row r="6" spans="1:70" s="43" customFormat="1" ht="14.25">
      <c r="A6" s="247" t="s">
        <v>110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</row>
    <row r="7" spans="1:70" s="43" customFormat="1" ht="14.25">
      <c r="A7" s="219" t="s">
        <v>121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</row>
    <row r="8" ht="10.5" customHeight="1"/>
    <row r="9" spans="1:70" ht="55.5" customHeight="1">
      <c r="A9" s="274" t="s">
        <v>4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6"/>
      <c r="AP9" s="274" t="s">
        <v>5</v>
      </c>
      <c r="AQ9" s="275"/>
      <c r="AR9" s="275"/>
      <c r="AS9" s="275"/>
      <c r="AT9" s="275"/>
      <c r="AU9" s="275"/>
      <c r="AV9" s="275"/>
      <c r="AW9" s="275"/>
      <c r="AX9" s="275"/>
      <c r="AY9" s="275"/>
      <c r="AZ9" s="276"/>
      <c r="BA9" s="274" t="s">
        <v>218</v>
      </c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/>
      <c r="BM9" s="275"/>
      <c r="BN9" s="275"/>
      <c r="BO9" s="275"/>
      <c r="BP9" s="275"/>
      <c r="BQ9" s="275"/>
      <c r="BR9" s="276"/>
    </row>
    <row r="10" spans="1:70" s="38" customFormat="1" ht="12.75">
      <c r="A10" s="308">
        <v>1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08"/>
      <c r="AB10" s="308"/>
      <c r="AC10" s="308"/>
      <c r="AD10" s="308"/>
      <c r="AE10" s="308"/>
      <c r="AF10" s="308"/>
      <c r="AG10" s="308"/>
      <c r="AH10" s="308"/>
      <c r="AI10" s="308"/>
      <c r="AJ10" s="308"/>
      <c r="AK10" s="308"/>
      <c r="AL10" s="308"/>
      <c r="AM10" s="308"/>
      <c r="AN10" s="308"/>
      <c r="AO10" s="308"/>
      <c r="AP10" s="308">
        <v>2</v>
      </c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>
        <v>3</v>
      </c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</row>
    <row r="11" spans="1:70" ht="15" customHeight="1">
      <c r="A11" s="304" t="s">
        <v>36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6"/>
      <c r="AP11" s="307" t="s">
        <v>123</v>
      </c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2"/>
      <c r="BB11" s="302"/>
      <c r="BC11" s="302"/>
      <c r="BD11" s="302"/>
      <c r="BE11" s="302"/>
      <c r="BF11" s="302"/>
      <c r="BG11" s="302"/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302"/>
    </row>
    <row r="12" spans="1:70" ht="15" customHeight="1">
      <c r="A12" s="304" t="s">
        <v>37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6"/>
      <c r="AP12" s="307" t="s">
        <v>124</v>
      </c>
      <c r="AQ12" s="307"/>
      <c r="AR12" s="307"/>
      <c r="AS12" s="307"/>
      <c r="AT12" s="307"/>
      <c r="AU12" s="307"/>
      <c r="AV12" s="307"/>
      <c r="AW12" s="307"/>
      <c r="AX12" s="307"/>
      <c r="AY12" s="307"/>
      <c r="AZ12" s="307"/>
      <c r="BA12" s="302"/>
      <c r="BB12" s="302"/>
      <c r="BC12" s="302"/>
      <c r="BD12" s="302"/>
      <c r="BE12" s="302"/>
      <c r="BF12" s="30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302"/>
    </row>
    <row r="13" spans="1:70" ht="15" customHeight="1">
      <c r="A13" s="304" t="s">
        <v>64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6"/>
      <c r="AP13" s="307" t="s">
        <v>125</v>
      </c>
      <c r="AQ13" s="307"/>
      <c r="AR13" s="307"/>
      <c r="AS13" s="307"/>
      <c r="AT13" s="307"/>
      <c r="AU13" s="307"/>
      <c r="AV13" s="307"/>
      <c r="AW13" s="307"/>
      <c r="AX13" s="307"/>
      <c r="AY13" s="307"/>
      <c r="AZ13" s="307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</row>
    <row r="14" spans="1:70" ht="1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6"/>
      <c r="AP14" s="307"/>
      <c r="AQ14" s="307"/>
      <c r="AR14" s="307"/>
      <c r="AS14" s="307"/>
      <c r="AT14" s="307"/>
      <c r="AU14" s="307"/>
      <c r="AV14" s="307"/>
      <c r="AW14" s="307"/>
      <c r="AX14" s="307"/>
      <c r="AY14" s="307"/>
      <c r="AZ14" s="307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</row>
    <row r="15" spans="1:70" ht="15" customHeight="1">
      <c r="A15" s="304" t="s">
        <v>65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6"/>
      <c r="AP15" s="307" t="s">
        <v>126</v>
      </c>
      <c r="AQ15" s="307"/>
      <c r="AR15" s="307"/>
      <c r="AS15" s="307"/>
      <c r="AT15" s="307"/>
      <c r="AU15" s="307"/>
      <c r="AV15" s="307"/>
      <c r="AW15" s="307"/>
      <c r="AX15" s="307"/>
      <c r="AY15" s="307"/>
      <c r="AZ15" s="307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</row>
    <row r="16" spans="1:70" ht="15" customHeight="1">
      <c r="A16" s="304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6"/>
      <c r="AP16" s="307"/>
      <c r="AQ16" s="307"/>
      <c r="AR16" s="307"/>
      <c r="AS16" s="307"/>
      <c r="AT16" s="307"/>
      <c r="AU16" s="307"/>
      <c r="AV16" s="307"/>
      <c r="AW16" s="307"/>
      <c r="AX16" s="307"/>
      <c r="AY16" s="307"/>
      <c r="AZ16" s="307"/>
      <c r="BA16" s="302"/>
      <c r="BB16" s="302"/>
      <c r="BC16" s="302"/>
      <c r="BD16" s="302"/>
      <c r="BE16" s="302"/>
      <c r="BF16" s="302"/>
      <c r="BG16" s="302"/>
      <c r="BH16" s="302"/>
      <c r="BI16" s="302"/>
      <c r="BJ16" s="302"/>
      <c r="BK16" s="302"/>
      <c r="BL16" s="302"/>
      <c r="BM16" s="302"/>
      <c r="BN16" s="302"/>
      <c r="BO16" s="302"/>
      <c r="BP16" s="302"/>
      <c r="BQ16" s="302"/>
      <c r="BR16" s="302"/>
    </row>
    <row r="18" spans="1:70" ht="12" customHeight="1">
      <c r="A18" s="301" t="s">
        <v>82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301"/>
      <c r="AL18" s="301"/>
      <c r="AM18" s="301"/>
      <c r="AN18" s="301"/>
      <c r="AO18" s="301"/>
      <c r="AP18" s="301"/>
      <c r="AQ18" s="301"/>
      <c r="AR18" s="301"/>
      <c r="AS18" s="301"/>
      <c r="AT18" s="301"/>
      <c r="AU18" s="301"/>
      <c r="AV18" s="301"/>
      <c r="AW18" s="301"/>
      <c r="AX18" s="301"/>
      <c r="AY18" s="301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</row>
    <row r="20" ht="3" customHeight="1"/>
    <row r="21" spans="1:70" s="43" customFormat="1" ht="14.25">
      <c r="A21" s="303" t="s">
        <v>66</v>
      </c>
      <c r="B21" s="303"/>
      <c r="C21" s="303"/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  <c r="BB21" s="303"/>
      <c r="BC21" s="303"/>
      <c r="BD21" s="303"/>
      <c r="BE21" s="303"/>
      <c r="BF21" s="303"/>
      <c r="BG21" s="303"/>
      <c r="BH21" s="303"/>
      <c r="BI21" s="303"/>
      <c r="BJ21" s="303"/>
      <c r="BK21" s="303"/>
      <c r="BL21" s="303"/>
      <c r="BM21" s="303"/>
      <c r="BN21" s="303"/>
      <c r="BO21" s="303"/>
      <c r="BP21" s="303"/>
      <c r="BQ21" s="303"/>
      <c r="BR21" s="303"/>
    </row>
    <row r="22" ht="10.5" customHeight="1"/>
    <row r="23" spans="1:70" ht="44.25" customHeight="1">
      <c r="A23" s="274" t="s">
        <v>4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6"/>
      <c r="AP23" s="274" t="s">
        <v>5</v>
      </c>
      <c r="AQ23" s="275"/>
      <c r="AR23" s="275"/>
      <c r="AS23" s="275"/>
      <c r="AT23" s="275"/>
      <c r="AU23" s="275"/>
      <c r="AV23" s="275"/>
      <c r="AW23" s="275"/>
      <c r="AX23" s="275"/>
      <c r="AY23" s="275"/>
      <c r="AZ23" s="276"/>
      <c r="BA23" s="274" t="s">
        <v>219</v>
      </c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6"/>
    </row>
    <row r="24" spans="1:70" s="38" customFormat="1" ht="12.75">
      <c r="A24" s="308">
        <v>1</v>
      </c>
      <c r="B24" s="308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8"/>
      <c r="AJ24" s="308"/>
      <c r="AK24" s="308"/>
      <c r="AL24" s="308"/>
      <c r="AM24" s="308"/>
      <c r="AN24" s="308"/>
      <c r="AO24" s="308"/>
      <c r="AP24" s="308">
        <v>2</v>
      </c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>
        <v>3</v>
      </c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</row>
    <row r="25" spans="1:70" ht="15" customHeight="1">
      <c r="A25" s="304" t="s">
        <v>67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6"/>
      <c r="AP25" s="307" t="s">
        <v>123</v>
      </c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2"/>
      <c r="BR25" s="302"/>
    </row>
    <row r="26" spans="1:70" ht="73.5" customHeight="1">
      <c r="A26" s="304" t="s">
        <v>122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6"/>
      <c r="AP26" s="307" t="s">
        <v>124</v>
      </c>
      <c r="AQ26" s="307"/>
      <c r="AR26" s="307"/>
      <c r="AS26" s="307"/>
      <c r="AT26" s="307"/>
      <c r="AU26" s="307"/>
      <c r="AV26" s="307"/>
      <c r="AW26" s="307"/>
      <c r="AX26" s="307"/>
      <c r="AY26" s="307"/>
      <c r="AZ26" s="307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</row>
    <row r="27" spans="1:70" ht="31.5" customHeight="1">
      <c r="A27" s="304" t="s">
        <v>68</v>
      </c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6"/>
      <c r="AP27" s="307" t="s">
        <v>125</v>
      </c>
      <c r="AQ27" s="307"/>
      <c r="AR27" s="307"/>
      <c r="AS27" s="307"/>
      <c r="AT27" s="307"/>
      <c r="AU27" s="307"/>
      <c r="AV27" s="307"/>
      <c r="AW27" s="307"/>
      <c r="AX27" s="307"/>
      <c r="AY27" s="307"/>
      <c r="AZ27" s="307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</row>
  </sheetData>
  <sheetProtection/>
  <mergeCells count="46">
    <mergeCell ref="A27:AO27"/>
    <mergeCell ref="AP27:AZ27"/>
    <mergeCell ref="BA27:BR27"/>
    <mergeCell ref="A15:AO15"/>
    <mergeCell ref="AP15:AZ15"/>
    <mergeCell ref="BA15:BR15"/>
    <mergeCell ref="A25:AO25"/>
    <mergeCell ref="AP25:AZ25"/>
    <mergeCell ref="BA25:BR25"/>
    <mergeCell ref="A26:AO26"/>
    <mergeCell ref="AP26:AZ26"/>
    <mergeCell ref="BA26:BR26"/>
    <mergeCell ref="BA13:BR13"/>
    <mergeCell ref="A4:BR4"/>
    <mergeCell ref="A9:AO9"/>
    <mergeCell ref="AP9:AZ9"/>
    <mergeCell ref="BA9:BR9"/>
    <mergeCell ref="A10:AO10"/>
    <mergeCell ref="AP10:AZ10"/>
    <mergeCell ref="BA10:BR10"/>
    <mergeCell ref="A23:AO23"/>
    <mergeCell ref="AP23:AZ23"/>
    <mergeCell ref="BA23:BR23"/>
    <mergeCell ref="A16:AO16"/>
    <mergeCell ref="AP16:AZ16"/>
    <mergeCell ref="A11:AO11"/>
    <mergeCell ref="AP11:AZ11"/>
    <mergeCell ref="BA11:BR11"/>
    <mergeCell ref="A13:AO13"/>
    <mergeCell ref="AP13:AZ13"/>
    <mergeCell ref="A21:BR21"/>
    <mergeCell ref="A12:AO12"/>
    <mergeCell ref="AP12:AZ12"/>
    <mergeCell ref="BA12:BR12"/>
    <mergeCell ref="A14:AO14"/>
    <mergeCell ref="A24:AO24"/>
    <mergeCell ref="AP24:AZ24"/>
    <mergeCell ref="BA24:BR24"/>
    <mergeCell ref="AP14:AZ14"/>
    <mergeCell ref="BA14:BR14"/>
    <mergeCell ref="A1:BR1"/>
    <mergeCell ref="A5:BR5"/>
    <mergeCell ref="A6:BR6"/>
    <mergeCell ref="A7:BR7"/>
    <mergeCell ref="BA16:BR16"/>
    <mergeCell ref="A18:BR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K55"/>
  <sheetViews>
    <sheetView view="pageBreakPreview" zoomScaleSheetLayoutView="100" zoomScalePageLayoutView="0" workbookViewId="0" topLeftCell="A28">
      <selection activeCell="AY42" sqref="AY42:BH42"/>
    </sheetView>
  </sheetViews>
  <sheetFormatPr defaultColWidth="0.875" defaultRowHeight="12.75"/>
  <cols>
    <col min="1" max="29" width="0.875" style="28" customWidth="1"/>
    <col min="30" max="30" width="0.2421875" style="28" customWidth="1"/>
    <col min="31" max="32" width="0.875" style="28" customWidth="1"/>
    <col min="33" max="33" width="1.37890625" style="28" customWidth="1"/>
    <col min="34" max="39" width="0.875" style="28" customWidth="1"/>
    <col min="40" max="40" width="0.74609375" style="28" customWidth="1"/>
    <col min="41" max="41" width="0.875" style="28" customWidth="1"/>
    <col min="42" max="42" width="1.875" style="28" customWidth="1"/>
    <col min="43" max="43" width="8.125" style="28" customWidth="1"/>
    <col min="44" max="44" width="2.375" style="28" customWidth="1"/>
    <col min="45" max="45" width="0.875" style="28" hidden="1" customWidth="1"/>
    <col min="46" max="46" width="0.12890625" style="28" hidden="1" customWidth="1"/>
    <col min="47" max="47" width="2.125" style="28" hidden="1" customWidth="1"/>
    <col min="48" max="48" width="0.6171875" style="28" customWidth="1"/>
    <col min="49" max="49" width="0.875" style="28" customWidth="1"/>
    <col min="50" max="50" width="1.25" style="28" customWidth="1"/>
    <col min="51" max="16384" width="0.875" style="28" customWidth="1"/>
  </cols>
  <sheetData>
    <row r="1" spans="1:167" s="21" customFormat="1" ht="9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 t="s">
        <v>127</v>
      </c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</row>
    <row r="2" spans="1:167" s="21" customFormat="1" ht="9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 t="s">
        <v>128</v>
      </c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</row>
    <row r="3" spans="1:167" s="21" customFormat="1" ht="9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 t="s">
        <v>129</v>
      </c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</row>
    <row r="4" spans="1:167" s="21" customFormat="1" ht="9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 t="s">
        <v>130</v>
      </c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</row>
    <row r="5" spans="1:167" s="21" customFormat="1" ht="3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</row>
    <row r="6" spans="1:167" s="22" customFormat="1" ht="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124" t="s">
        <v>131</v>
      </c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67" s="21" customFormat="1" ht="6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</row>
    <row r="8" spans="1:167" s="23" customFormat="1" ht="10.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309" t="s">
        <v>132</v>
      </c>
      <c r="BQ8" s="309"/>
      <c r="BR8" s="309"/>
      <c r="BS8" s="309"/>
      <c r="BT8" s="309"/>
      <c r="BU8" s="309"/>
      <c r="BV8" s="309"/>
      <c r="BW8" s="309"/>
      <c r="BX8" s="309"/>
      <c r="BY8" s="309"/>
      <c r="BZ8" s="309"/>
      <c r="CA8" s="309"/>
      <c r="CB8" s="309"/>
      <c r="CC8" s="309"/>
      <c r="CD8" s="309"/>
      <c r="CE8" s="309"/>
      <c r="CF8" s="309"/>
      <c r="CG8" s="309"/>
      <c r="CH8" s="309"/>
      <c r="CI8" s="309"/>
      <c r="CJ8" s="309"/>
      <c r="CK8" s="309"/>
      <c r="CL8" s="309"/>
      <c r="CM8" s="309"/>
      <c r="CN8" s="309"/>
      <c r="CO8" s="309"/>
      <c r="CP8" s="309"/>
      <c r="CQ8" s="309"/>
      <c r="CR8" s="309"/>
      <c r="CS8" s="309"/>
      <c r="CT8" s="309"/>
      <c r="CU8" s="309"/>
      <c r="CV8" s="309"/>
      <c r="CW8" s="309"/>
      <c r="CX8" s="309"/>
      <c r="CY8" s="309"/>
      <c r="CZ8" s="309"/>
      <c r="DA8" s="309"/>
      <c r="DB8" s="309"/>
      <c r="DC8" s="309"/>
      <c r="DD8" s="309"/>
      <c r="DE8" s="309"/>
      <c r="DF8" s="309"/>
      <c r="DG8" s="309"/>
      <c r="DH8" s="309"/>
      <c r="DI8" s="309"/>
      <c r="DJ8" s="309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09"/>
      <c r="DY8" s="309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09"/>
      <c r="FF8" s="309"/>
      <c r="FG8" s="309"/>
      <c r="FH8" s="309"/>
      <c r="FI8" s="309"/>
      <c r="FJ8" s="309"/>
      <c r="FK8" s="309"/>
    </row>
    <row r="9" spans="1:167" s="23" customFormat="1" ht="10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166" t="s">
        <v>247</v>
      </c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6"/>
      <c r="FF9" s="166"/>
      <c r="FG9" s="166"/>
      <c r="FH9" s="166"/>
      <c r="FI9" s="166"/>
      <c r="FJ9" s="166"/>
      <c r="FK9" s="166"/>
    </row>
    <row r="10" spans="1:167" s="21" customFormat="1" ht="9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310" t="s">
        <v>133</v>
      </c>
      <c r="BQ10" s="310"/>
      <c r="BR10" s="310"/>
      <c r="BS10" s="310"/>
      <c r="BT10" s="310"/>
      <c r="BU10" s="310"/>
      <c r="BV10" s="310"/>
      <c r="BW10" s="310"/>
      <c r="BX10" s="310"/>
      <c r="BY10" s="310"/>
      <c r="BZ10" s="310"/>
      <c r="CA10" s="310"/>
      <c r="CB10" s="310"/>
      <c r="CC10" s="310"/>
      <c r="CD10" s="310"/>
      <c r="CE10" s="310"/>
      <c r="CF10" s="310"/>
      <c r="CG10" s="310"/>
      <c r="CH10" s="310"/>
      <c r="CI10" s="310"/>
      <c r="CJ10" s="310"/>
      <c r="CK10" s="310"/>
      <c r="CL10" s="310"/>
      <c r="CM10" s="310"/>
      <c r="CN10" s="310"/>
      <c r="CO10" s="310"/>
      <c r="CP10" s="310"/>
      <c r="CQ10" s="310"/>
      <c r="CR10" s="310"/>
      <c r="CS10" s="310"/>
      <c r="CT10" s="310"/>
      <c r="CU10" s="310"/>
      <c r="CV10" s="310"/>
      <c r="CW10" s="310"/>
      <c r="CX10" s="310"/>
      <c r="CY10" s="310"/>
      <c r="CZ10" s="310"/>
      <c r="DA10" s="310"/>
      <c r="DB10" s="310"/>
      <c r="DC10" s="310"/>
      <c r="DD10" s="310"/>
      <c r="DE10" s="310"/>
      <c r="DF10" s="310"/>
      <c r="DG10" s="310"/>
      <c r="DH10" s="310"/>
      <c r="DI10" s="310"/>
      <c r="DJ10" s="310"/>
      <c r="DK10" s="310"/>
      <c r="DL10" s="310"/>
      <c r="DM10" s="310"/>
      <c r="DN10" s="310"/>
      <c r="DO10" s="310"/>
      <c r="DP10" s="310"/>
      <c r="DQ10" s="310"/>
      <c r="DR10" s="310"/>
      <c r="DS10" s="310"/>
      <c r="DT10" s="310"/>
      <c r="DU10" s="310"/>
      <c r="DV10" s="310"/>
      <c r="DW10" s="310"/>
      <c r="DX10" s="310"/>
      <c r="DY10" s="310"/>
      <c r="DZ10" s="310"/>
      <c r="EA10" s="310"/>
      <c r="EB10" s="310"/>
      <c r="EC10" s="310"/>
      <c r="ED10" s="310"/>
      <c r="EE10" s="310"/>
      <c r="EF10" s="310"/>
      <c r="EG10" s="310"/>
      <c r="EH10" s="310"/>
      <c r="EI10" s="310"/>
      <c r="EJ10" s="310"/>
      <c r="EK10" s="310"/>
      <c r="EL10" s="310"/>
      <c r="EM10" s="310"/>
      <c r="EN10" s="310"/>
      <c r="EO10" s="310"/>
      <c r="EP10" s="310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  <c r="FG10" s="310"/>
      <c r="FH10" s="310"/>
      <c r="FI10" s="310"/>
      <c r="FJ10" s="310"/>
      <c r="FK10" s="310"/>
    </row>
    <row r="11" spans="1:167" s="23" customFormat="1" ht="10.5" customHeight="1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166" t="s">
        <v>275</v>
      </c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166"/>
      <c r="DO11" s="166"/>
      <c r="DP11" s="166"/>
      <c r="DQ11" s="166"/>
      <c r="DR11" s="166"/>
      <c r="DS11" s="166"/>
      <c r="DT11" s="166"/>
      <c r="DU11" s="166"/>
      <c r="DV11" s="166"/>
      <c r="DW11" s="166"/>
      <c r="DX11" s="166"/>
      <c r="DY11" s="166"/>
      <c r="DZ11" s="166"/>
      <c r="EA11" s="166"/>
      <c r="EB11" s="166"/>
      <c r="EC11" s="166"/>
      <c r="ED11" s="166"/>
      <c r="EE11" s="166"/>
      <c r="EF11" s="166"/>
      <c r="EG11" s="166"/>
      <c r="EH11" s="166"/>
      <c r="EI11" s="166"/>
      <c r="EJ11" s="166"/>
      <c r="EK11" s="166"/>
      <c r="EL11" s="166"/>
      <c r="EM11" s="166"/>
      <c r="EN11" s="166"/>
      <c r="EO11" s="166"/>
      <c r="EP11" s="166"/>
      <c r="EQ11" s="166"/>
      <c r="ER11" s="166"/>
      <c r="ES11" s="166"/>
      <c r="ET11" s="166"/>
      <c r="EU11" s="166"/>
      <c r="EV11" s="166"/>
      <c r="EW11" s="166"/>
      <c r="EX11" s="166"/>
      <c r="EY11" s="166"/>
      <c r="EZ11" s="166"/>
      <c r="FA11" s="166"/>
      <c r="FB11" s="166"/>
      <c r="FC11" s="166"/>
      <c r="FD11" s="166"/>
      <c r="FE11" s="166"/>
      <c r="FF11" s="166"/>
      <c r="FG11" s="166"/>
      <c r="FH11" s="166"/>
      <c r="FI11" s="166"/>
      <c r="FJ11" s="166"/>
      <c r="FK11" s="166"/>
    </row>
    <row r="12" spans="1:167" s="21" customFormat="1" ht="9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311" t="s">
        <v>276</v>
      </c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</row>
    <row r="13" spans="1:167" s="23" customFormat="1" ht="10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99"/>
      <c r="CM13" s="99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9"/>
      <c r="DU13" s="99"/>
      <c r="DV13" s="99"/>
      <c r="DW13" s="99"/>
      <c r="DX13" s="99"/>
      <c r="DY13" s="166" t="s">
        <v>248</v>
      </c>
      <c r="DZ13" s="166"/>
      <c r="EA13" s="166"/>
      <c r="EB13" s="166"/>
      <c r="EC13" s="166"/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6"/>
      <c r="FF13" s="166"/>
      <c r="FG13" s="166"/>
      <c r="FH13" s="166"/>
      <c r="FI13" s="166"/>
      <c r="FJ13" s="166"/>
      <c r="FK13" s="166"/>
    </row>
    <row r="14" spans="1:167" s="21" customFormat="1" ht="9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311" t="s">
        <v>91</v>
      </c>
      <c r="BQ14" s="311"/>
      <c r="BR14" s="311"/>
      <c r="BS14" s="311"/>
      <c r="BT14" s="311"/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100"/>
      <c r="CM14" s="100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310" t="s">
        <v>92</v>
      </c>
      <c r="DZ14" s="310"/>
      <c r="EA14" s="310"/>
      <c r="EB14" s="310"/>
      <c r="EC14" s="310"/>
      <c r="ED14" s="310"/>
      <c r="EE14" s="310"/>
      <c r="EF14" s="310"/>
      <c r="EG14" s="310"/>
      <c r="EH14" s="310"/>
      <c r="EI14" s="310"/>
      <c r="EJ14" s="310"/>
      <c r="EK14" s="310"/>
      <c r="EL14" s="310"/>
      <c r="EM14" s="310"/>
      <c r="EN14" s="310"/>
      <c r="EO14" s="310"/>
      <c r="EP14" s="310"/>
      <c r="EQ14" s="310"/>
      <c r="ER14" s="310"/>
      <c r="ES14" s="310"/>
      <c r="ET14" s="310"/>
      <c r="EU14" s="310"/>
      <c r="EV14" s="310"/>
      <c r="EW14" s="310"/>
      <c r="EX14" s="310"/>
      <c r="EY14" s="310"/>
      <c r="EZ14" s="310"/>
      <c r="FA14" s="310"/>
      <c r="FB14" s="310"/>
      <c r="FC14" s="310"/>
      <c r="FD14" s="310"/>
      <c r="FE14" s="310"/>
      <c r="FF14" s="310"/>
      <c r="FG14" s="310"/>
      <c r="FH14" s="310"/>
      <c r="FI14" s="310"/>
      <c r="FJ14" s="310"/>
      <c r="FK14" s="310"/>
    </row>
    <row r="15" spans="1:167" s="23" customFormat="1" ht="10.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101" t="s">
        <v>93</v>
      </c>
      <c r="BQ15" s="317"/>
      <c r="BR15" s="317"/>
      <c r="BS15" s="317"/>
      <c r="BT15" s="317"/>
      <c r="BU15" s="317"/>
      <c r="BV15" s="314" t="s">
        <v>93</v>
      </c>
      <c r="BW15" s="314"/>
      <c r="BX15" s="317"/>
      <c r="BY15" s="317"/>
      <c r="BZ15" s="317"/>
      <c r="CA15" s="317"/>
      <c r="CB15" s="317"/>
      <c r="CC15" s="317"/>
      <c r="CD15" s="317"/>
      <c r="CE15" s="317"/>
      <c r="CF15" s="317"/>
      <c r="CG15" s="317"/>
      <c r="CH15" s="317"/>
      <c r="CI15" s="317"/>
      <c r="CJ15" s="317"/>
      <c r="CK15" s="317"/>
      <c r="CL15" s="317"/>
      <c r="CM15" s="317"/>
      <c r="CN15" s="317"/>
      <c r="CO15" s="317"/>
      <c r="CP15" s="317"/>
      <c r="CQ15" s="317"/>
      <c r="CR15" s="317"/>
      <c r="CS15" s="317"/>
      <c r="CT15" s="317"/>
      <c r="CU15" s="318">
        <v>20</v>
      </c>
      <c r="CV15" s="318"/>
      <c r="CW15" s="318"/>
      <c r="CX15" s="318"/>
      <c r="CY15" s="313"/>
      <c r="CZ15" s="313"/>
      <c r="DA15" s="313"/>
      <c r="DB15" s="314" t="s">
        <v>94</v>
      </c>
      <c r="DC15" s="314"/>
      <c r="DD15" s="314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101"/>
    </row>
    <row r="16" spans="1:167" s="24" customFormat="1" ht="15" customHeight="1">
      <c r="A16" s="102"/>
      <c r="B16" s="315" t="s">
        <v>69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5"/>
      <c r="DV16" s="315"/>
      <c r="DW16" s="315"/>
      <c r="DX16" s="315"/>
      <c r="DY16" s="315"/>
      <c r="DZ16" s="315"/>
      <c r="EA16" s="315"/>
      <c r="EB16" s="315"/>
      <c r="EC16" s="315"/>
      <c r="ED16" s="315"/>
      <c r="EE16" s="315"/>
      <c r="EF16" s="315"/>
      <c r="EG16" s="315"/>
      <c r="EH16" s="315"/>
      <c r="EI16" s="315"/>
      <c r="EJ16" s="315"/>
      <c r="EK16" s="315"/>
      <c r="EL16" s="315"/>
      <c r="EM16" s="315"/>
      <c r="EN16" s="315"/>
      <c r="EO16" s="315"/>
      <c r="EP16" s="315"/>
      <c r="EQ16" s="315"/>
      <c r="ER16" s="315"/>
      <c r="ES16" s="315"/>
      <c r="ET16" s="315"/>
      <c r="EU16" s="315"/>
      <c r="EV16" s="315"/>
      <c r="EW16" s="315"/>
      <c r="EX16" s="315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</row>
    <row r="17" spans="1:167" s="23" customFormat="1" ht="12" customHeight="1" thickBot="1">
      <c r="A17" s="25"/>
      <c r="B17" s="9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98"/>
      <c r="EI17" s="103" t="s">
        <v>136</v>
      </c>
      <c r="EJ17" s="316" t="s">
        <v>249</v>
      </c>
      <c r="EK17" s="316"/>
      <c r="EL17" s="316"/>
      <c r="EM17" s="316"/>
      <c r="EN17" s="25" t="s">
        <v>137</v>
      </c>
      <c r="EO17" s="25"/>
      <c r="EP17" s="25"/>
      <c r="EQ17" s="25"/>
      <c r="ER17" s="98"/>
      <c r="ES17" s="98"/>
      <c r="ET17" s="98"/>
      <c r="EU17" s="98"/>
      <c r="EV17" s="98"/>
      <c r="EW17" s="98"/>
      <c r="EX17" s="98"/>
      <c r="EY17" s="98"/>
      <c r="EZ17" s="319" t="s">
        <v>79</v>
      </c>
      <c r="FA17" s="320"/>
      <c r="FB17" s="320"/>
      <c r="FC17" s="320"/>
      <c r="FD17" s="320"/>
      <c r="FE17" s="320"/>
      <c r="FF17" s="320"/>
      <c r="FG17" s="320"/>
      <c r="FH17" s="320"/>
      <c r="FI17" s="320"/>
      <c r="FJ17" s="320"/>
      <c r="FK17" s="321"/>
    </row>
    <row r="18" spans="1:167" s="23" customFormat="1" ht="12" customHeight="1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25"/>
      <c r="EC18" s="25"/>
      <c r="ED18" s="25"/>
      <c r="EE18" s="25"/>
      <c r="EF18" s="104"/>
      <c r="EG18" s="104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6"/>
      <c r="ES18" s="106"/>
      <c r="ET18" s="106"/>
      <c r="EU18" s="106"/>
      <c r="EV18" s="98"/>
      <c r="EW18" s="105"/>
      <c r="EX18" s="106" t="s">
        <v>138</v>
      </c>
      <c r="EY18" s="98"/>
      <c r="EZ18" s="322" t="s">
        <v>135</v>
      </c>
      <c r="FA18" s="323"/>
      <c r="FB18" s="323"/>
      <c r="FC18" s="323"/>
      <c r="FD18" s="323"/>
      <c r="FE18" s="323"/>
      <c r="FF18" s="323"/>
      <c r="FG18" s="323"/>
      <c r="FH18" s="323"/>
      <c r="FI18" s="323"/>
      <c r="FJ18" s="323"/>
      <c r="FK18" s="324"/>
    </row>
    <row r="19" spans="1:167" s="23" customFormat="1" ht="10.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101" t="s">
        <v>139</v>
      </c>
      <c r="AR19" s="317" t="s">
        <v>224</v>
      </c>
      <c r="AS19" s="317"/>
      <c r="AT19" s="317"/>
      <c r="AU19" s="317"/>
      <c r="AV19" s="317"/>
      <c r="AW19" s="314" t="s">
        <v>93</v>
      </c>
      <c r="AX19" s="314"/>
      <c r="AY19" s="317" t="s">
        <v>225</v>
      </c>
      <c r="AZ19" s="317"/>
      <c r="BA19" s="317"/>
      <c r="BB19" s="317"/>
      <c r="BC19" s="317"/>
      <c r="BD19" s="317"/>
      <c r="BE19" s="317"/>
      <c r="BF19" s="317"/>
      <c r="BG19" s="317"/>
      <c r="BH19" s="317"/>
      <c r="BI19" s="317"/>
      <c r="BJ19" s="317"/>
      <c r="BK19" s="317"/>
      <c r="BL19" s="317"/>
      <c r="BM19" s="317"/>
      <c r="BN19" s="317"/>
      <c r="BO19" s="317"/>
      <c r="BP19" s="317"/>
      <c r="BQ19" s="317"/>
      <c r="BR19" s="317"/>
      <c r="BS19" s="317"/>
      <c r="BT19" s="317"/>
      <c r="BU19" s="317"/>
      <c r="BV19" s="318">
        <v>20</v>
      </c>
      <c r="BW19" s="318"/>
      <c r="BX19" s="318"/>
      <c r="BY19" s="318"/>
      <c r="BZ19" s="313" t="s">
        <v>249</v>
      </c>
      <c r="CA19" s="313"/>
      <c r="CB19" s="313"/>
      <c r="CC19" s="314" t="s">
        <v>94</v>
      </c>
      <c r="CD19" s="314"/>
      <c r="CE19" s="314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101"/>
      <c r="ES19" s="101"/>
      <c r="ET19" s="101"/>
      <c r="EU19" s="101"/>
      <c r="EV19" s="98"/>
      <c r="EW19" s="98"/>
      <c r="EX19" s="101" t="s">
        <v>95</v>
      </c>
      <c r="EY19" s="98"/>
      <c r="EZ19" s="208" t="s">
        <v>263</v>
      </c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10"/>
    </row>
    <row r="20" spans="1:167" s="23" customFormat="1" ht="10.5" customHeight="1">
      <c r="A20" s="98" t="s">
        <v>140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314" t="s">
        <v>258</v>
      </c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14"/>
      <c r="BO20" s="314"/>
      <c r="BP20" s="314"/>
      <c r="BQ20" s="314"/>
      <c r="BR20" s="314"/>
      <c r="BS20" s="314"/>
      <c r="BT20" s="314"/>
      <c r="BU20" s="314"/>
      <c r="BV20" s="314"/>
      <c r="BW20" s="314"/>
      <c r="BX20" s="314"/>
      <c r="BY20" s="314"/>
      <c r="BZ20" s="314"/>
      <c r="CA20" s="314"/>
      <c r="CB20" s="314"/>
      <c r="CC20" s="314"/>
      <c r="CD20" s="314"/>
      <c r="CE20" s="314"/>
      <c r="CF20" s="314"/>
      <c r="CG20" s="314"/>
      <c r="CH20" s="314"/>
      <c r="CI20" s="314"/>
      <c r="CJ20" s="314"/>
      <c r="CK20" s="314"/>
      <c r="CL20" s="314"/>
      <c r="CM20" s="314"/>
      <c r="CN20" s="314"/>
      <c r="CO20" s="314"/>
      <c r="CP20" s="314"/>
      <c r="CQ20" s="314"/>
      <c r="CR20" s="314"/>
      <c r="CS20" s="314"/>
      <c r="CT20" s="314"/>
      <c r="CU20" s="314"/>
      <c r="CV20" s="314"/>
      <c r="CW20" s="314"/>
      <c r="CX20" s="314"/>
      <c r="CY20" s="314"/>
      <c r="CZ20" s="314"/>
      <c r="DA20" s="314"/>
      <c r="DB20" s="314"/>
      <c r="DC20" s="314"/>
      <c r="DD20" s="314"/>
      <c r="DE20" s="314"/>
      <c r="DF20" s="314"/>
      <c r="DG20" s="314"/>
      <c r="DH20" s="314"/>
      <c r="DI20" s="314"/>
      <c r="DJ20" s="314"/>
      <c r="DK20" s="314"/>
      <c r="DL20" s="314"/>
      <c r="DM20" s="314"/>
      <c r="DN20" s="314"/>
      <c r="DO20" s="314"/>
      <c r="DP20" s="314"/>
      <c r="DQ20" s="314"/>
      <c r="DR20" s="314"/>
      <c r="DS20" s="314"/>
      <c r="DT20" s="314"/>
      <c r="DU20" s="314"/>
      <c r="DV20" s="314"/>
      <c r="DW20" s="314"/>
      <c r="DX20" s="314"/>
      <c r="DY20" s="314"/>
      <c r="DZ20" s="314"/>
      <c r="EA20" s="314"/>
      <c r="EB20" s="314"/>
      <c r="EC20" s="314"/>
      <c r="ED20" s="314"/>
      <c r="EE20" s="314"/>
      <c r="EF20" s="314"/>
      <c r="EG20" s="314"/>
      <c r="EH20" s="314"/>
      <c r="EI20" s="314"/>
      <c r="EJ20" s="314"/>
      <c r="EK20" s="314"/>
      <c r="EL20" s="314"/>
      <c r="EM20" s="98"/>
      <c r="EN20" s="98"/>
      <c r="EO20" s="98"/>
      <c r="EP20" s="98"/>
      <c r="EQ20" s="98"/>
      <c r="ER20" s="101"/>
      <c r="ES20" s="101"/>
      <c r="ET20" s="101"/>
      <c r="EU20" s="101"/>
      <c r="EV20" s="98"/>
      <c r="EW20" s="98"/>
      <c r="EX20" s="101"/>
      <c r="EY20" s="98"/>
      <c r="EZ20" s="190" t="s">
        <v>264</v>
      </c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2"/>
    </row>
    <row r="21" spans="1:167" s="23" customFormat="1" ht="10.5" customHeight="1">
      <c r="A21" s="98" t="s">
        <v>141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98"/>
      <c r="AN21" s="98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/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98"/>
      <c r="EN21" s="98"/>
      <c r="EO21" s="98"/>
      <c r="EP21" s="98"/>
      <c r="EQ21" s="98"/>
      <c r="ER21" s="101"/>
      <c r="ES21" s="101"/>
      <c r="ET21" s="101"/>
      <c r="EU21" s="101"/>
      <c r="EV21" s="98"/>
      <c r="EW21" s="98"/>
      <c r="EX21" s="101" t="s">
        <v>96</v>
      </c>
      <c r="EY21" s="98"/>
      <c r="EZ21" s="195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96"/>
    </row>
    <row r="22" spans="1:167" s="23" customFormat="1" ht="3" customHeight="1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98"/>
      <c r="AT22" s="98"/>
      <c r="AU22" s="98"/>
      <c r="AV22" s="98"/>
      <c r="AW22" s="98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98"/>
      <c r="EK22" s="98"/>
      <c r="EL22" s="98"/>
      <c r="EM22" s="98"/>
      <c r="EN22" s="98"/>
      <c r="EO22" s="98"/>
      <c r="EP22" s="98"/>
      <c r="EQ22" s="98"/>
      <c r="ER22" s="101"/>
      <c r="ES22" s="101"/>
      <c r="ET22" s="101"/>
      <c r="EU22" s="101"/>
      <c r="EV22" s="98"/>
      <c r="EW22" s="98"/>
      <c r="EX22" s="101"/>
      <c r="EY22" s="98"/>
      <c r="EZ22" s="190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2"/>
    </row>
    <row r="23" spans="1:167" s="23" customFormat="1" ht="10.5" customHeigh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98"/>
      <c r="AN23" s="107"/>
      <c r="AO23" s="108" t="s">
        <v>80</v>
      </c>
      <c r="AP23" s="107"/>
      <c r="AQ23" s="107"/>
      <c r="AR23" s="107"/>
      <c r="AS23" s="98"/>
      <c r="AT23" s="98"/>
      <c r="AU23" s="98"/>
      <c r="AV23" s="98"/>
      <c r="AW23" s="98"/>
      <c r="AX23" s="98"/>
      <c r="AY23" s="202" t="s">
        <v>267</v>
      </c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4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98"/>
      <c r="EK23" s="98"/>
      <c r="EL23" s="98"/>
      <c r="EM23" s="98"/>
      <c r="EN23" s="98"/>
      <c r="EO23" s="98"/>
      <c r="EP23" s="98"/>
      <c r="EQ23" s="98"/>
      <c r="ER23" s="101"/>
      <c r="ES23" s="101"/>
      <c r="ET23" s="101"/>
      <c r="EU23" s="101"/>
      <c r="EV23" s="98"/>
      <c r="EW23" s="98"/>
      <c r="EX23" s="101" t="s">
        <v>142</v>
      </c>
      <c r="EY23" s="98"/>
      <c r="EZ23" s="199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1"/>
    </row>
    <row r="24" spans="1:167" s="23" customFormat="1" ht="3" customHeight="1" thickBot="1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98"/>
      <c r="AT24" s="98"/>
      <c r="AU24" s="98"/>
      <c r="AV24" s="98"/>
      <c r="AW24" s="98"/>
      <c r="AX24" s="98"/>
      <c r="AY24" s="205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7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  <c r="DG24" s="98"/>
      <c r="DH24" s="98"/>
      <c r="DI24" s="98"/>
      <c r="DJ24" s="98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98"/>
      <c r="EK24" s="98"/>
      <c r="EL24" s="98"/>
      <c r="EM24" s="98"/>
      <c r="EN24" s="98"/>
      <c r="EO24" s="98"/>
      <c r="EP24" s="98"/>
      <c r="EQ24" s="98"/>
      <c r="ER24" s="101"/>
      <c r="ES24" s="101"/>
      <c r="ET24" s="101"/>
      <c r="EU24" s="101"/>
      <c r="EV24" s="98"/>
      <c r="EW24" s="98"/>
      <c r="EX24" s="101"/>
      <c r="EY24" s="98"/>
      <c r="EZ24" s="195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96"/>
    </row>
    <row r="25" spans="1:167" s="23" customFormat="1" ht="10.5" customHeight="1">
      <c r="A25" s="98" t="s">
        <v>143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98"/>
      <c r="AG25" s="98"/>
      <c r="AH25" s="98"/>
      <c r="AI25" s="98"/>
      <c r="AJ25" s="98"/>
      <c r="AK25" s="98"/>
      <c r="AL25" s="98"/>
      <c r="AM25" s="98"/>
      <c r="AN25" s="98"/>
      <c r="AO25" s="326" t="s">
        <v>229</v>
      </c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  <c r="DA25" s="326"/>
      <c r="DB25" s="326"/>
      <c r="DC25" s="326"/>
      <c r="DD25" s="326"/>
      <c r="DE25" s="326"/>
      <c r="DF25" s="326"/>
      <c r="DG25" s="326"/>
      <c r="DH25" s="326"/>
      <c r="DI25" s="326"/>
      <c r="DJ25" s="326"/>
      <c r="DK25" s="326"/>
      <c r="DL25" s="326"/>
      <c r="DM25" s="326"/>
      <c r="DN25" s="326"/>
      <c r="DO25" s="326"/>
      <c r="DP25" s="326"/>
      <c r="DQ25" s="326"/>
      <c r="DR25" s="326"/>
      <c r="DS25" s="326"/>
      <c r="DT25" s="326"/>
      <c r="DU25" s="326"/>
      <c r="DV25" s="326"/>
      <c r="DW25" s="326"/>
      <c r="DX25" s="326"/>
      <c r="DY25" s="326"/>
      <c r="DZ25" s="326"/>
      <c r="EA25" s="326"/>
      <c r="EB25" s="326"/>
      <c r="EC25" s="326"/>
      <c r="ED25" s="326"/>
      <c r="EE25" s="326"/>
      <c r="EF25" s="326"/>
      <c r="EG25" s="326"/>
      <c r="EH25" s="326"/>
      <c r="EI25" s="326"/>
      <c r="EJ25" s="326"/>
      <c r="EK25" s="326"/>
      <c r="EL25" s="326"/>
      <c r="EM25" s="98"/>
      <c r="EN25" s="98"/>
      <c r="EO25" s="98"/>
      <c r="EP25" s="98"/>
      <c r="EQ25" s="98"/>
      <c r="ER25" s="101"/>
      <c r="ES25" s="101"/>
      <c r="ET25" s="101"/>
      <c r="EU25" s="101"/>
      <c r="EV25" s="98"/>
      <c r="EW25" s="98"/>
      <c r="EX25" s="106" t="s">
        <v>144</v>
      </c>
      <c r="EY25" s="98"/>
      <c r="EZ25" s="208" t="s">
        <v>265</v>
      </c>
      <c r="FA25" s="209"/>
      <c r="FB25" s="209"/>
      <c r="FC25" s="209"/>
      <c r="FD25" s="209"/>
      <c r="FE25" s="209"/>
      <c r="FF25" s="209"/>
      <c r="FG25" s="209"/>
      <c r="FH25" s="209"/>
      <c r="FI25" s="209"/>
      <c r="FJ25" s="209"/>
      <c r="FK25" s="210"/>
    </row>
    <row r="26" spans="1:167" s="23" customFormat="1" ht="10.5" customHeight="1">
      <c r="A26" s="98" t="s">
        <v>145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327" t="s">
        <v>259</v>
      </c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98"/>
      <c r="EN26" s="98"/>
      <c r="EO26" s="98"/>
      <c r="EP26" s="98"/>
      <c r="EQ26" s="98"/>
      <c r="ER26" s="101"/>
      <c r="ES26" s="101"/>
      <c r="ET26" s="101"/>
      <c r="EU26" s="101"/>
      <c r="EV26" s="98"/>
      <c r="EW26" s="98"/>
      <c r="EX26" s="101"/>
      <c r="EY26" s="98"/>
      <c r="EZ26" s="190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2"/>
    </row>
    <row r="27" spans="1:167" s="23" customFormat="1" ht="10.5" customHeight="1">
      <c r="A27" s="98" t="s">
        <v>146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  <c r="DA27" s="326"/>
      <c r="DB27" s="326"/>
      <c r="DC27" s="326"/>
      <c r="DD27" s="326"/>
      <c r="DE27" s="326"/>
      <c r="DF27" s="326"/>
      <c r="DG27" s="326"/>
      <c r="DH27" s="326"/>
      <c r="DI27" s="326"/>
      <c r="DJ27" s="326"/>
      <c r="DK27" s="326"/>
      <c r="DL27" s="326"/>
      <c r="DM27" s="326"/>
      <c r="DN27" s="326"/>
      <c r="DO27" s="326"/>
      <c r="DP27" s="326"/>
      <c r="DQ27" s="326"/>
      <c r="DR27" s="326"/>
      <c r="DS27" s="326"/>
      <c r="DT27" s="326"/>
      <c r="DU27" s="326"/>
      <c r="DV27" s="326"/>
      <c r="DW27" s="326"/>
      <c r="DX27" s="326"/>
      <c r="DY27" s="326"/>
      <c r="DZ27" s="326"/>
      <c r="EA27" s="326"/>
      <c r="EB27" s="326"/>
      <c r="EC27" s="326"/>
      <c r="ED27" s="326"/>
      <c r="EE27" s="326"/>
      <c r="EF27" s="326"/>
      <c r="EG27" s="326"/>
      <c r="EH27" s="326"/>
      <c r="EI27" s="326"/>
      <c r="EJ27" s="326"/>
      <c r="EK27" s="326"/>
      <c r="EL27" s="326"/>
      <c r="EM27" s="98"/>
      <c r="EN27" s="98"/>
      <c r="EO27" s="98"/>
      <c r="EP27" s="98"/>
      <c r="EQ27" s="98"/>
      <c r="ER27" s="101"/>
      <c r="ES27" s="101"/>
      <c r="ET27" s="101"/>
      <c r="EU27" s="101"/>
      <c r="EV27" s="98"/>
      <c r="EW27" s="98"/>
      <c r="EX27" s="101" t="s">
        <v>147</v>
      </c>
      <c r="EY27" s="98"/>
      <c r="EZ27" s="173" t="s">
        <v>266</v>
      </c>
      <c r="FA27" s="174"/>
      <c r="FB27" s="174"/>
      <c r="FC27" s="174"/>
      <c r="FD27" s="174"/>
      <c r="FE27" s="174"/>
      <c r="FF27" s="174"/>
      <c r="FG27" s="174"/>
      <c r="FH27" s="174"/>
      <c r="FI27" s="174"/>
      <c r="FJ27" s="174"/>
      <c r="FK27" s="175"/>
    </row>
    <row r="28" spans="1:167" s="23" customFormat="1" ht="10.5" customHeight="1">
      <c r="A28" s="98" t="s">
        <v>145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327" t="s">
        <v>260</v>
      </c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98"/>
      <c r="EN28" s="105"/>
      <c r="EO28" s="105"/>
      <c r="EP28" s="105"/>
      <c r="EQ28" s="105"/>
      <c r="ER28" s="106"/>
      <c r="ES28" s="106"/>
      <c r="ET28" s="106"/>
      <c r="EU28" s="106"/>
      <c r="EV28" s="98"/>
      <c r="EW28" s="105"/>
      <c r="EX28" s="98"/>
      <c r="EY28" s="98"/>
      <c r="EZ28" s="190" t="s">
        <v>264</v>
      </c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2"/>
    </row>
    <row r="29" spans="1:167" s="23" customFormat="1" ht="10.5" customHeight="1">
      <c r="A29" s="98" t="s">
        <v>148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  <c r="DA29" s="326"/>
      <c r="DB29" s="326"/>
      <c r="DC29" s="326"/>
      <c r="DD29" s="326"/>
      <c r="DE29" s="326"/>
      <c r="DF29" s="326"/>
      <c r="DG29" s="326"/>
      <c r="DH29" s="326"/>
      <c r="DI29" s="326"/>
      <c r="DJ29" s="326"/>
      <c r="DK29" s="326"/>
      <c r="DL29" s="326"/>
      <c r="DM29" s="326"/>
      <c r="DN29" s="326"/>
      <c r="DO29" s="326"/>
      <c r="DP29" s="326"/>
      <c r="DQ29" s="326"/>
      <c r="DR29" s="326"/>
      <c r="DS29" s="326"/>
      <c r="DT29" s="326"/>
      <c r="DU29" s="326"/>
      <c r="DV29" s="326"/>
      <c r="DW29" s="326"/>
      <c r="DX29" s="326"/>
      <c r="DY29" s="326"/>
      <c r="DZ29" s="326"/>
      <c r="EA29" s="326"/>
      <c r="EB29" s="326"/>
      <c r="EC29" s="326"/>
      <c r="ED29" s="326"/>
      <c r="EE29" s="326"/>
      <c r="EF29" s="326"/>
      <c r="EG29" s="326"/>
      <c r="EH29" s="326"/>
      <c r="EI29" s="326"/>
      <c r="EJ29" s="326"/>
      <c r="EK29" s="326"/>
      <c r="EL29" s="326"/>
      <c r="EM29" s="98"/>
      <c r="EN29" s="105"/>
      <c r="EO29" s="105"/>
      <c r="EP29" s="105"/>
      <c r="EQ29" s="105"/>
      <c r="ER29" s="106"/>
      <c r="ES29" s="106"/>
      <c r="ET29" s="106"/>
      <c r="EU29" s="106"/>
      <c r="EV29" s="98"/>
      <c r="EW29" s="105"/>
      <c r="EX29" s="101" t="s">
        <v>96</v>
      </c>
      <c r="EY29" s="98"/>
      <c r="EZ29" s="195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96"/>
    </row>
    <row r="30" spans="1:167" s="23" customFormat="1" ht="10.5" customHeight="1">
      <c r="A30" s="98" t="s">
        <v>149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5"/>
      <c r="EK30" s="105"/>
      <c r="EL30" s="105"/>
      <c r="EM30" s="105"/>
      <c r="EN30" s="105"/>
      <c r="EO30" s="105"/>
      <c r="EP30" s="105"/>
      <c r="EQ30" s="105"/>
      <c r="ER30" s="106"/>
      <c r="ES30" s="106"/>
      <c r="ET30" s="106"/>
      <c r="EU30" s="106"/>
      <c r="EV30" s="98"/>
      <c r="EW30" s="105"/>
      <c r="EX30" s="101" t="s">
        <v>97</v>
      </c>
      <c r="EY30" s="98"/>
      <c r="EZ30" s="173"/>
      <c r="FA30" s="174"/>
      <c r="FB30" s="174"/>
      <c r="FC30" s="174"/>
      <c r="FD30" s="174"/>
      <c r="FE30" s="174"/>
      <c r="FF30" s="174"/>
      <c r="FG30" s="174"/>
      <c r="FH30" s="174"/>
      <c r="FI30" s="174"/>
      <c r="FJ30" s="174"/>
      <c r="FK30" s="175"/>
    </row>
    <row r="31" spans="1:167" s="23" customFormat="1" ht="10.5" customHeight="1" thickBo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5"/>
      <c r="EK31" s="105"/>
      <c r="EL31" s="105"/>
      <c r="EM31" s="105"/>
      <c r="EN31" s="105"/>
      <c r="EO31" s="105"/>
      <c r="EP31" s="105"/>
      <c r="EQ31" s="105"/>
      <c r="ER31" s="106"/>
      <c r="ES31" s="106"/>
      <c r="ET31" s="106"/>
      <c r="EU31" s="106"/>
      <c r="EV31" s="98"/>
      <c r="EW31" s="105"/>
      <c r="EX31" s="101" t="s">
        <v>150</v>
      </c>
      <c r="EY31" s="98"/>
      <c r="EZ31" s="328"/>
      <c r="FA31" s="329"/>
      <c r="FB31" s="329"/>
      <c r="FC31" s="329"/>
      <c r="FD31" s="329"/>
      <c r="FE31" s="329"/>
      <c r="FF31" s="329"/>
      <c r="FG31" s="329"/>
      <c r="FH31" s="329"/>
      <c r="FI31" s="329"/>
      <c r="FJ31" s="329"/>
      <c r="FK31" s="330"/>
    </row>
    <row r="32" spans="1:167" s="21" customFormat="1" ht="10.5" customHeight="1" thickBot="1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311" t="s">
        <v>151</v>
      </c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1"/>
      <c r="EK32" s="111"/>
      <c r="EL32" s="111"/>
      <c r="EM32" s="111"/>
      <c r="EN32" s="111"/>
      <c r="EO32" s="111"/>
      <c r="EP32" s="111"/>
      <c r="EQ32" s="111"/>
      <c r="ER32" s="112"/>
      <c r="ES32" s="112"/>
      <c r="ET32" s="112"/>
      <c r="EU32" s="112"/>
      <c r="EV32" s="96"/>
      <c r="EW32" s="111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</row>
    <row r="33" spans="1:167" s="23" customFormat="1" ht="12" thickBo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114"/>
      <c r="AY33" s="114"/>
      <c r="AZ33" s="114"/>
      <c r="BA33" s="114"/>
      <c r="BB33" s="114"/>
      <c r="BC33" s="98"/>
      <c r="BD33" s="98"/>
      <c r="BE33" s="98"/>
      <c r="BF33" s="98"/>
      <c r="BG33" s="98"/>
      <c r="BH33" s="98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98"/>
      <c r="BX33" s="98"/>
      <c r="BY33" s="98"/>
      <c r="BZ33" s="98"/>
      <c r="CA33" s="98"/>
      <c r="CB33" s="109"/>
      <c r="CC33" s="109"/>
      <c r="CD33" s="109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  <c r="DG33" s="98"/>
      <c r="DH33" s="98"/>
      <c r="DI33" s="98"/>
      <c r="DJ33" s="98"/>
      <c r="DK33" s="98"/>
      <c r="DL33" s="98"/>
      <c r="DM33" s="98"/>
      <c r="DN33" s="98"/>
      <c r="DO33" s="98"/>
      <c r="DP33" s="98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98"/>
      <c r="EI33" s="109"/>
      <c r="EJ33" s="98"/>
      <c r="EK33" s="98"/>
      <c r="EL33" s="106" t="s">
        <v>36</v>
      </c>
      <c r="EM33" s="98"/>
      <c r="EN33" s="331"/>
      <c r="EO33" s="332"/>
      <c r="EP33" s="332"/>
      <c r="EQ33" s="332"/>
      <c r="ER33" s="332"/>
      <c r="ES33" s="332"/>
      <c r="ET33" s="332"/>
      <c r="EU33" s="332"/>
      <c r="EV33" s="332"/>
      <c r="EW33" s="332"/>
      <c r="EX33" s="332"/>
      <c r="EY33" s="332"/>
      <c r="EZ33" s="332"/>
      <c r="FA33" s="332"/>
      <c r="FB33" s="332"/>
      <c r="FC33" s="332"/>
      <c r="FD33" s="332"/>
      <c r="FE33" s="332"/>
      <c r="FF33" s="332"/>
      <c r="FG33" s="332"/>
      <c r="FH33" s="332"/>
      <c r="FI33" s="332"/>
      <c r="FJ33" s="332"/>
      <c r="FK33" s="333"/>
    </row>
    <row r="34" spans="1:167" s="23" customFormat="1" ht="4.5" customHeight="1">
      <c r="A34" s="10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5"/>
      <c r="EK34" s="105"/>
      <c r="EL34" s="105"/>
      <c r="EM34" s="105"/>
      <c r="EN34" s="105"/>
      <c r="EO34" s="105"/>
      <c r="EP34" s="105"/>
      <c r="EQ34" s="105"/>
      <c r="ER34" s="106"/>
      <c r="ES34" s="106"/>
      <c r="ET34" s="106"/>
      <c r="EU34" s="106"/>
      <c r="EV34" s="98"/>
      <c r="EW34" s="10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</row>
    <row r="35" spans="1:167" s="23" customFormat="1" ht="10.5" customHeight="1">
      <c r="A35" s="334" t="s">
        <v>70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6" t="s">
        <v>152</v>
      </c>
      <c r="AF35" s="335"/>
      <c r="AG35" s="335"/>
      <c r="AH35" s="335"/>
      <c r="AI35" s="335"/>
      <c r="AJ35" s="335"/>
      <c r="AK35" s="335"/>
      <c r="AL35" s="335"/>
      <c r="AM35" s="335"/>
      <c r="AN35" s="335"/>
      <c r="AO35" s="337" t="s">
        <v>153</v>
      </c>
      <c r="AP35" s="338"/>
      <c r="AQ35" s="338"/>
      <c r="AR35" s="338"/>
      <c r="AS35" s="338"/>
      <c r="AT35" s="338"/>
      <c r="AU35" s="338"/>
      <c r="AV35" s="338"/>
      <c r="AW35" s="338"/>
      <c r="AX35" s="338"/>
      <c r="AY35" s="336" t="s">
        <v>71</v>
      </c>
      <c r="AZ35" s="335"/>
      <c r="BA35" s="335"/>
      <c r="BB35" s="335"/>
      <c r="BC35" s="335"/>
      <c r="BD35" s="335"/>
      <c r="BE35" s="335"/>
      <c r="BF35" s="335"/>
      <c r="BG35" s="335"/>
      <c r="BH35" s="335"/>
      <c r="BI35" s="339" t="s">
        <v>154</v>
      </c>
      <c r="BJ35" s="340"/>
      <c r="BK35" s="340"/>
      <c r="BL35" s="340"/>
      <c r="BM35" s="340"/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1"/>
      <c r="CN35" s="342" t="s">
        <v>72</v>
      </c>
      <c r="CO35" s="343"/>
      <c r="CP35" s="343"/>
      <c r="CQ35" s="343"/>
      <c r="CR35" s="343"/>
      <c r="CS35" s="343"/>
      <c r="CT35" s="343"/>
      <c r="CU35" s="343"/>
      <c r="CV35" s="343"/>
      <c r="CW35" s="343"/>
      <c r="CX35" s="343"/>
      <c r="CY35" s="343"/>
      <c r="CZ35" s="343"/>
      <c r="DA35" s="343"/>
      <c r="DB35" s="343"/>
      <c r="DC35" s="343"/>
      <c r="DD35" s="343"/>
      <c r="DE35" s="343"/>
      <c r="DF35" s="343"/>
      <c r="DG35" s="343"/>
      <c r="DH35" s="343"/>
      <c r="DI35" s="343"/>
      <c r="DJ35" s="343"/>
      <c r="DK35" s="343"/>
      <c r="DL35" s="343"/>
      <c r="DM35" s="343"/>
      <c r="DN35" s="343"/>
      <c r="DO35" s="344"/>
      <c r="DP35" s="351" t="s">
        <v>73</v>
      </c>
      <c r="DQ35" s="352"/>
      <c r="DR35" s="352"/>
      <c r="DS35" s="352"/>
      <c r="DT35" s="352"/>
      <c r="DU35" s="352"/>
      <c r="DV35" s="352"/>
      <c r="DW35" s="352"/>
      <c r="DX35" s="352"/>
      <c r="DY35" s="352"/>
      <c r="DZ35" s="352"/>
      <c r="EA35" s="352"/>
      <c r="EB35" s="352"/>
      <c r="EC35" s="352"/>
      <c r="ED35" s="352"/>
      <c r="EE35" s="352"/>
      <c r="EF35" s="352"/>
      <c r="EG35" s="352"/>
      <c r="EH35" s="352"/>
      <c r="EI35" s="352"/>
      <c r="EJ35" s="352"/>
      <c r="EK35" s="352"/>
      <c r="EL35" s="352"/>
      <c r="EM35" s="352"/>
      <c r="EN35" s="352"/>
      <c r="EO35" s="352"/>
      <c r="EP35" s="352"/>
      <c r="EQ35" s="352"/>
      <c r="ER35" s="352"/>
      <c r="ES35" s="352"/>
      <c r="ET35" s="352"/>
      <c r="EU35" s="352"/>
      <c r="EV35" s="352"/>
      <c r="EW35" s="352"/>
      <c r="EX35" s="352"/>
      <c r="EY35" s="352"/>
      <c r="EZ35" s="352"/>
      <c r="FA35" s="352"/>
      <c r="FB35" s="352"/>
      <c r="FC35" s="352"/>
      <c r="FD35" s="352"/>
      <c r="FE35" s="352"/>
      <c r="FF35" s="352"/>
      <c r="FG35" s="352"/>
      <c r="FH35" s="352"/>
      <c r="FI35" s="352"/>
      <c r="FJ35" s="352"/>
      <c r="FK35" s="352"/>
    </row>
    <row r="36" spans="1:167" s="23" customFormat="1" ht="10.5" customHeight="1">
      <c r="A36" s="334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  <c r="AC36" s="335"/>
      <c r="AD36" s="335"/>
      <c r="AE36" s="336"/>
      <c r="AF36" s="335"/>
      <c r="AG36" s="335"/>
      <c r="AH36" s="335"/>
      <c r="AI36" s="335"/>
      <c r="AJ36" s="335"/>
      <c r="AK36" s="335"/>
      <c r="AL36" s="335"/>
      <c r="AM36" s="335"/>
      <c r="AN36" s="335"/>
      <c r="AO36" s="337"/>
      <c r="AP36" s="338"/>
      <c r="AQ36" s="338"/>
      <c r="AR36" s="338"/>
      <c r="AS36" s="338"/>
      <c r="AT36" s="338"/>
      <c r="AU36" s="338"/>
      <c r="AV36" s="338"/>
      <c r="AW36" s="338"/>
      <c r="AX36" s="338"/>
      <c r="AY36" s="336"/>
      <c r="AZ36" s="335"/>
      <c r="BA36" s="335"/>
      <c r="BB36" s="335"/>
      <c r="BC36" s="335"/>
      <c r="BD36" s="335"/>
      <c r="BE36" s="335"/>
      <c r="BF36" s="335"/>
      <c r="BG36" s="335"/>
      <c r="BH36" s="335"/>
      <c r="BI36" s="357" t="s">
        <v>155</v>
      </c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309"/>
      <c r="BW36" s="309"/>
      <c r="BX36" s="309"/>
      <c r="BY36" s="309"/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58"/>
      <c r="CN36" s="345"/>
      <c r="CO36" s="346"/>
      <c r="CP36" s="346"/>
      <c r="CQ36" s="346"/>
      <c r="CR36" s="346"/>
      <c r="CS36" s="346"/>
      <c r="CT36" s="346"/>
      <c r="CU36" s="346"/>
      <c r="CV36" s="346"/>
      <c r="CW36" s="346"/>
      <c r="CX36" s="346"/>
      <c r="CY36" s="346"/>
      <c r="CZ36" s="346"/>
      <c r="DA36" s="346"/>
      <c r="DB36" s="346"/>
      <c r="DC36" s="346"/>
      <c r="DD36" s="346"/>
      <c r="DE36" s="346"/>
      <c r="DF36" s="346"/>
      <c r="DG36" s="346"/>
      <c r="DH36" s="346"/>
      <c r="DI36" s="346"/>
      <c r="DJ36" s="346"/>
      <c r="DK36" s="346"/>
      <c r="DL36" s="346"/>
      <c r="DM36" s="346"/>
      <c r="DN36" s="346"/>
      <c r="DO36" s="347"/>
      <c r="DP36" s="353"/>
      <c r="DQ36" s="354"/>
      <c r="DR36" s="354"/>
      <c r="DS36" s="354"/>
      <c r="DT36" s="354"/>
      <c r="DU36" s="354"/>
      <c r="DV36" s="354"/>
      <c r="DW36" s="354"/>
      <c r="DX36" s="354"/>
      <c r="DY36" s="354"/>
      <c r="DZ36" s="354"/>
      <c r="EA36" s="354"/>
      <c r="EB36" s="354"/>
      <c r="EC36" s="354"/>
      <c r="ED36" s="354"/>
      <c r="EE36" s="354"/>
      <c r="EF36" s="354"/>
      <c r="EG36" s="354"/>
      <c r="EH36" s="354"/>
      <c r="EI36" s="354"/>
      <c r="EJ36" s="354"/>
      <c r="EK36" s="354"/>
      <c r="EL36" s="354"/>
      <c r="EM36" s="354"/>
      <c r="EN36" s="354"/>
      <c r="EO36" s="354"/>
      <c r="EP36" s="354"/>
      <c r="EQ36" s="354"/>
      <c r="ER36" s="354"/>
      <c r="ES36" s="354"/>
      <c r="ET36" s="354"/>
      <c r="EU36" s="354"/>
      <c r="EV36" s="354"/>
      <c r="EW36" s="354"/>
      <c r="EX36" s="354"/>
      <c r="EY36" s="354"/>
      <c r="EZ36" s="354"/>
      <c r="FA36" s="354"/>
      <c r="FB36" s="354"/>
      <c r="FC36" s="354"/>
      <c r="FD36" s="354"/>
      <c r="FE36" s="354"/>
      <c r="FF36" s="354"/>
      <c r="FG36" s="354"/>
      <c r="FH36" s="354"/>
      <c r="FI36" s="354"/>
      <c r="FJ36" s="354"/>
      <c r="FK36" s="354"/>
    </row>
    <row r="37" spans="1:167" s="27" customFormat="1" ht="10.5" customHeight="1">
      <c r="A37" s="334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335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116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/>
      <c r="BX37" s="98"/>
      <c r="BY37" s="98"/>
      <c r="BZ37" s="98"/>
      <c r="CA37" s="101" t="s">
        <v>156</v>
      </c>
      <c r="CB37" s="313"/>
      <c r="CC37" s="313"/>
      <c r="CD37" s="313"/>
      <c r="CE37" s="98" t="s">
        <v>94</v>
      </c>
      <c r="CF37" s="98"/>
      <c r="CG37" s="98"/>
      <c r="CH37" s="98"/>
      <c r="CI37" s="98"/>
      <c r="CJ37" s="98"/>
      <c r="CK37" s="98"/>
      <c r="CL37" s="98"/>
      <c r="CM37" s="117"/>
      <c r="CN37" s="345"/>
      <c r="CO37" s="346"/>
      <c r="CP37" s="346"/>
      <c r="CQ37" s="346"/>
      <c r="CR37" s="346"/>
      <c r="CS37" s="346"/>
      <c r="CT37" s="346"/>
      <c r="CU37" s="346"/>
      <c r="CV37" s="346"/>
      <c r="CW37" s="346"/>
      <c r="CX37" s="346"/>
      <c r="CY37" s="346"/>
      <c r="CZ37" s="346"/>
      <c r="DA37" s="346"/>
      <c r="DB37" s="346"/>
      <c r="DC37" s="346"/>
      <c r="DD37" s="346"/>
      <c r="DE37" s="346"/>
      <c r="DF37" s="346"/>
      <c r="DG37" s="346"/>
      <c r="DH37" s="346"/>
      <c r="DI37" s="346"/>
      <c r="DJ37" s="346"/>
      <c r="DK37" s="346"/>
      <c r="DL37" s="346"/>
      <c r="DM37" s="346"/>
      <c r="DN37" s="346"/>
      <c r="DO37" s="347"/>
      <c r="DP37" s="353"/>
      <c r="DQ37" s="354"/>
      <c r="DR37" s="354"/>
      <c r="DS37" s="354"/>
      <c r="DT37" s="354"/>
      <c r="DU37" s="354"/>
      <c r="DV37" s="354"/>
      <c r="DW37" s="354"/>
      <c r="DX37" s="354"/>
      <c r="DY37" s="354"/>
      <c r="DZ37" s="354"/>
      <c r="EA37" s="354"/>
      <c r="EB37" s="354"/>
      <c r="EC37" s="354"/>
      <c r="ED37" s="354"/>
      <c r="EE37" s="354"/>
      <c r="EF37" s="354"/>
      <c r="EG37" s="354"/>
      <c r="EH37" s="354"/>
      <c r="EI37" s="354"/>
      <c r="EJ37" s="354"/>
      <c r="EK37" s="354"/>
      <c r="EL37" s="354"/>
      <c r="EM37" s="354"/>
      <c r="EN37" s="354"/>
      <c r="EO37" s="354"/>
      <c r="EP37" s="354"/>
      <c r="EQ37" s="354"/>
      <c r="ER37" s="354"/>
      <c r="ES37" s="354"/>
      <c r="ET37" s="354"/>
      <c r="EU37" s="354"/>
      <c r="EV37" s="354"/>
      <c r="EW37" s="354"/>
      <c r="EX37" s="354"/>
      <c r="EY37" s="354"/>
      <c r="EZ37" s="354"/>
      <c r="FA37" s="354"/>
      <c r="FB37" s="354"/>
      <c r="FC37" s="354"/>
      <c r="FD37" s="354"/>
      <c r="FE37" s="354"/>
      <c r="FF37" s="354"/>
      <c r="FG37" s="354"/>
      <c r="FH37" s="354"/>
      <c r="FI37" s="354"/>
      <c r="FJ37" s="354"/>
      <c r="FK37" s="354"/>
    </row>
    <row r="38" spans="1:167" s="27" customFormat="1" ht="3" customHeight="1">
      <c r="A38" s="334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118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  <c r="BV38" s="119"/>
      <c r="BW38" s="119"/>
      <c r="BX38" s="119"/>
      <c r="BY38" s="119"/>
      <c r="BZ38" s="119"/>
      <c r="CA38" s="119"/>
      <c r="CB38" s="119"/>
      <c r="CC38" s="119"/>
      <c r="CD38" s="119"/>
      <c r="CE38" s="119"/>
      <c r="CF38" s="119"/>
      <c r="CG38" s="119"/>
      <c r="CH38" s="119"/>
      <c r="CI38" s="119"/>
      <c r="CJ38" s="119"/>
      <c r="CK38" s="119"/>
      <c r="CL38" s="119"/>
      <c r="CM38" s="120"/>
      <c r="CN38" s="348"/>
      <c r="CO38" s="349"/>
      <c r="CP38" s="349"/>
      <c r="CQ38" s="349"/>
      <c r="CR38" s="349"/>
      <c r="CS38" s="349"/>
      <c r="CT38" s="349"/>
      <c r="CU38" s="349"/>
      <c r="CV38" s="349"/>
      <c r="CW38" s="349"/>
      <c r="CX38" s="349"/>
      <c r="CY38" s="349"/>
      <c r="CZ38" s="349"/>
      <c r="DA38" s="349"/>
      <c r="DB38" s="349"/>
      <c r="DC38" s="349"/>
      <c r="DD38" s="349"/>
      <c r="DE38" s="349"/>
      <c r="DF38" s="349"/>
      <c r="DG38" s="349"/>
      <c r="DH38" s="349"/>
      <c r="DI38" s="349"/>
      <c r="DJ38" s="349"/>
      <c r="DK38" s="349"/>
      <c r="DL38" s="349"/>
      <c r="DM38" s="349"/>
      <c r="DN38" s="349"/>
      <c r="DO38" s="350"/>
      <c r="DP38" s="355"/>
      <c r="DQ38" s="356"/>
      <c r="DR38" s="356"/>
      <c r="DS38" s="356"/>
      <c r="DT38" s="356"/>
      <c r="DU38" s="356"/>
      <c r="DV38" s="356"/>
      <c r="DW38" s="356"/>
      <c r="DX38" s="356"/>
      <c r="DY38" s="356"/>
      <c r="DZ38" s="356"/>
      <c r="EA38" s="356"/>
      <c r="EB38" s="356"/>
      <c r="EC38" s="356"/>
      <c r="ED38" s="356"/>
      <c r="EE38" s="356"/>
      <c r="EF38" s="356"/>
      <c r="EG38" s="356"/>
      <c r="EH38" s="356"/>
      <c r="EI38" s="356"/>
      <c r="EJ38" s="356"/>
      <c r="EK38" s="356"/>
      <c r="EL38" s="356"/>
      <c r="EM38" s="356"/>
      <c r="EN38" s="356"/>
      <c r="EO38" s="356"/>
      <c r="EP38" s="356"/>
      <c r="EQ38" s="356"/>
      <c r="ER38" s="356"/>
      <c r="ES38" s="356"/>
      <c r="ET38" s="356"/>
      <c r="EU38" s="356"/>
      <c r="EV38" s="356"/>
      <c r="EW38" s="356"/>
      <c r="EX38" s="356"/>
      <c r="EY38" s="356"/>
      <c r="EZ38" s="356"/>
      <c r="FA38" s="356"/>
      <c r="FB38" s="356"/>
      <c r="FC38" s="356"/>
      <c r="FD38" s="356"/>
      <c r="FE38" s="356"/>
      <c r="FF38" s="356"/>
      <c r="FG38" s="356"/>
      <c r="FH38" s="356"/>
      <c r="FI38" s="356"/>
      <c r="FJ38" s="356"/>
      <c r="FK38" s="356"/>
    </row>
    <row r="39" spans="1:167" s="27" customFormat="1" ht="14.25" customHeight="1">
      <c r="A39" s="334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59" t="s">
        <v>74</v>
      </c>
      <c r="BJ39" s="359"/>
      <c r="BK39" s="359"/>
      <c r="BL39" s="359"/>
      <c r="BM39" s="359"/>
      <c r="BN39" s="359"/>
      <c r="BO39" s="359"/>
      <c r="BP39" s="359"/>
      <c r="BQ39" s="359"/>
      <c r="BR39" s="359"/>
      <c r="BS39" s="359" t="s">
        <v>75</v>
      </c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60" t="s">
        <v>74</v>
      </c>
      <c r="CO39" s="361"/>
      <c r="CP39" s="361"/>
      <c r="CQ39" s="361"/>
      <c r="CR39" s="361"/>
      <c r="CS39" s="361"/>
      <c r="CT39" s="361"/>
      <c r="CU39" s="361"/>
      <c r="CV39" s="361"/>
      <c r="CW39" s="361"/>
      <c r="CX39" s="361"/>
      <c r="CY39" s="361"/>
      <c r="CZ39" s="361"/>
      <c r="DA39" s="362"/>
      <c r="DB39" s="360" t="s">
        <v>75</v>
      </c>
      <c r="DC39" s="361"/>
      <c r="DD39" s="361"/>
      <c r="DE39" s="361"/>
      <c r="DF39" s="361"/>
      <c r="DG39" s="361"/>
      <c r="DH39" s="361"/>
      <c r="DI39" s="361"/>
      <c r="DJ39" s="361"/>
      <c r="DK39" s="361"/>
      <c r="DL39" s="361"/>
      <c r="DM39" s="361"/>
      <c r="DN39" s="361"/>
      <c r="DO39" s="362"/>
      <c r="DP39" s="359" t="s">
        <v>76</v>
      </c>
      <c r="DQ39" s="359"/>
      <c r="DR39" s="359"/>
      <c r="DS39" s="359"/>
      <c r="DT39" s="359"/>
      <c r="DU39" s="359"/>
      <c r="DV39" s="359"/>
      <c r="DW39" s="359"/>
      <c r="DX39" s="359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59"/>
      <c r="EK39" s="359"/>
      <c r="EL39" s="359"/>
      <c r="EM39" s="359"/>
      <c r="EN39" s="359" t="s">
        <v>77</v>
      </c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59"/>
      <c r="EZ39" s="359"/>
      <c r="FA39" s="359"/>
      <c r="FB39" s="359"/>
      <c r="FC39" s="359"/>
      <c r="FD39" s="359"/>
      <c r="FE39" s="359"/>
      <c r="FF39" s="359"/>
      <c r="FG39" s="359"/>
      <c r="FH39" s="359"/>
      <c r="FI39" s="359"/>
      <c r="FJ39" s="359"/>
      <c r="FK39" s="360"/>
    </row>
    <row r="40" spans="1:167" s="23" customFormat="1" ht="10.5" customHeight="1" thickBot="1">
      <c r="A40" s="362">
        <v>1</v>
      </c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63">
        <v>2</v>
      </c>
      <c r="AF40" s="363"/>
      <c r="AG40" s="363"/>
      <c r="AH40" s="363"/>
      <c r="AI40" s="363"/>
      <c r="AJ40" s="363"/>
      <c r="AK40" s="363"/>
      <c r="AL40" s="363"/>
      <c r="AM40" s="363"/>
      <c r="AN40" s="363"/>
      <c r="AO40" s="363">
        <v>3</v>
      </c>
      <c r="AP40" s="363"/>
      <c r="AQ40" s="363"/>
      <c r="AR40" s="363"/>
      <c r="AS40" s="363"/>
      <c r="AT40" s="363"/>
      <c r="AU40" s="363"/>
      <c r="AV40" s="363"/>
      <c r="AW40" s="363"/>
      <c r="AX40" s="363"/>
      <c r="AY40" s="363">
        <v>4</v>
      </c>
      <c r="AZ40" s="363"/>
      <c r="BA40" s="363"/>
      <c r="BB40" s="363"/>
      <c r="BC40" s="363"/>
      <c r="BD40" s="363"/>
      <c r="BE40" s="363"/>
      <c r="BF40" s="363"/>
      <c r="BG40" s="363"/>
      <c r="BH40" s="363"/>
      <c r="BI40" s="364">
        <v>5</v>
      </c>
      <c r="BJ40" s="364"/>
      <c r="BK40" s="364"/>
      <c r="BL40" s="364"/>
      <c r="BM40" s="364"/>
      <c r="BN40" s="364"/>
      <c r="BO40" s="364"/>
      <c r="BP40" s="364"/>
      <c r="BQ40" s="364"/>
      <c r="BR40" s="364"/>
      <c r="BS40" s="363">
        <v>6</v>
      </c>
      <c r="BT40" s="363"/>
      <c r="BU40" s="363"/>
      <c r="BV40" s="363"/>
      <c r="BW40" s="363"/>
      <c r="BX40" s="363"/>
      <c r="BY40" s="363"/>
      <c r="BZ40" s="363"/>
      <c r="CA40" s="363"/>
      <c r="CB40" s="363"/>
      <c r="CC40" s="363"/>
      <c r="CD40" s="363"/>
      <c r="CE40" s="363"/>
      <c r="CF40" s="363"/>
      <c r="CG40" s="363"/>
      <c r="CH40" s="363"/>
      <c r="CI40" s="363"/>
      <c r="CJ40" s="363"/>
      <c r="CK40" s="363"/>
      <c r="CL40" s="363"/>
      <c r="CM40" s="363"/>
      <c r="CN40" s="364">
        <v>7</v>
      </c>
      <c r="CO40" s="364"/>
      <c r="CP40" s="364"/>
      <c r="CQ40" s="364"/>
      <c r="CR40" s="364"/>
      <c r="CS40" s="364"/>
      <c r="CT40" s="364"/>
      <c r="CU40" s="364"/>
      <c r="CV40" s="364"/>
      <c r="CW40" s="364"/>
      <c r="CX40" s="364"/>
      <c r="CY40" s="364"/>
      <c r="CZ40" s="364"/>
      <c r="DA40" s="364"/>
      <c r="DB40" s="364">
        <v>8</v>
      </c>
      <c r="DC40" s="364"/>
      <c r="DD40" s="364"/>
      <c r="DE40" s="364"/>
      <c r="DF40" s="364"/>
      <c r="DG40" s="364"/>
      <c r="DH40" s="364"/>
      <c r="DI40" s="364"/>
      <c r="DJ40" s="364"/>
      <c r="DK40" s="364"/>
      <c r="DL40" s="364"/>
      <c r="DM40" s="364"/>
      <c r="DN40" s="364"/>
      <c r="DO40" s="364"/>
      <c r="DP40" s="364">
        <v>9</v>
      </c>
      <c r="DQ40" s="364"/>
      <c r="DR40" s="364"/>
      <c r="DS40" s="364"/>
      <c r="DT40" s="364"/>
      <c r="DU40" s="364"/>
      <c r="DV40" s="364"/>
      <c r="DW40" s="364"/>
      <c r="DX40" s="364"/>
      <c r="DY40" s="364"/>
      <c r="DZ40" s="364"/>
      <c r="EA40" s="364"/>
      <c r="EB40" s="364"/>
      <c r="EC40" s="364"/>
      <c r="ED40" s="364"/>
      <c r="EE40" s="364"/>
      <c r="EF40" s="364"/>
      <c r="EG40" s="364"/>
      <c r="EH40" s="364"/>
      <c r="EI40" s="364"/>
      <c r="EJ40" s="364"/>
      <c r="EK40" s="364"/>
      <c r="EL40" s="364"/>
      <c r="EM40" s="364"/>
      <c r="EN40" s="364">
        <v>10</v>
      </c>
      <c r="EO40" s="364"/>
      <c r="EP40" s="364"/>
      <c r="EQ40" s="364"/>
      <c r="ER40" s="364"/>
      <c r="ES40" s="364"/>
      <c r="ET40" s="364"/>
      <c r="EU40" s="364"/>
      <c r="EV40" s="364"/>
      <c r="EW40" s="364"/>
      <c r="EX40" s="364"/>
      <c r="EY40" s="364"/>
      <c r="EZ40" s="364"/>
      <c r="FA40" s="364"/>
      <c r="FB40" s="364"/>
      <c r="FC40" s="364"/>
      <c r="FD40" s="364"/>
      <c r="FE40" s="364"/>
      <c r="FF40" s="364"/>
      <c r="FG40" s="364"/>
      <c r="FH40" s="364"/>
      <c r="FI40" s="364"/>
      <c r="FJ40" s="364"/>
      <c r="FK40" s="365"/>
    </row>
    <row r="41" spans="1:167" s="23" customFormat="1" ht="51" customHeight="1">
      <c r="A41" s="366" t="s">
        <v>297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8"/>
      <c r="AE41" s="369" t="s">
        <v>298</v>
      </c>
      <c r="AF41" s="370"/>
      <c r="AG41" s="370"/>
      <c r="AH41" s="370"/>
      <c r="AI41" s="370"/>
      <c r="AJ41" s="370"/>
      <c r="AK41" s="370"/>
      <c r="AL41" s="370"/>
      <c r="AM41" s="370"/>
      <c r="AN41" s="370"/>
      <c r="AO41" s="371" t="s">
        <v>299</v>
      </c>
      <c r="AP41" s="371"/>
      <c r="AQ41" s="371"/>
      <c r="AR41" s="371"/>
      <c r="AS41" s="371"/>
      <c r="AT41" s="371"/>
      <c r="AU41" s="371"/>
      <c r="AV41" s="371"/>
      <c r="AW41" s="371"/>
      <c r="AX41" s="371"/>
      <c r="AY41" s="370"/>
      <c r="AZ41" s="370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370"/>
      <c r="BN41" s="370"/>
      <c r="BO41" s="370"/>
      <c r="BP41" s="370"/>
      <c r="BQ41" s="370"/>
      <c r="BR41" s="370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2"/>
      <c r="CH41" s="372"/>
      <c r="CI41" s="372"/>
      <c r="CJ41" s="372"/>
      <c r="CK41" s="372"/>
      <c r="CL41" s="372"/>
      <c r="CM41" s="372"/>
      <c r="CN41" s="370"/>
      <c r="CO41" s="370"/>
      <c r="CP41" s="370"/>
      <c r="CQ41" s="370"/>
      <c r="CR41" s="370"/>
      <c r="CS41" s="370"/>
      <c r="CT41" s="370"/>
      <c r="CU41" s="370"/>
      <c r="CV41" s="370"/>
      <c r="CW41" s="370"/>
      <c r="CX41" s="370"/>
      <c r="CY41" s="370"/>
      <c r="CZ41" s="370"/>
      <c r="DA41" s="370"/>
      <c r="DB41" s="372"/>
      <c r="DC41" s="372"/>
      <c r="DD41" s="372"/>
      <c r="DE41" s="372"/>
      <c r="DF41" s="372"/>
      <c r="DG41" s="372"/>
      <c r="DH41" s="372"/>
      <c r="DI41" s="372"/>
      <c r="DJ41" s="372"/>
      <c r="DK41" s="372"/>
      <c r="DL41" s="372"/>
      <c r="DM41" s="372"/>
      <c r="DN41" s="372"/>
      <c r="DO41" s="372"/>
      <c r="DP41" s="373">
        <v>1359630</v>
      </c>
      <c r="DQ41" s="373"/>
      <c r="DR41" s="373"/>
      <c r="DS41" s="373"/>
      <c r="DT41" s="373"/>
      <c r="DU41" s="373"/>
      <c r="DV41" s="373"/>
      <c r="DW41" s="373"/>
      <c r="DX41" s="373"/>
      <c r="DY41" s="373"/>
      <c r="DZ41" s="373"/>
      <c r="EA41" s="373"/>
      <c r="EB41" s="373"/>
      <c r="EC41" s="373"/>
      <c r="ED41" s="373"/>
      <c r="EE41" s="373"/>
      <c r="EF41" s="373"/>
      <c r="EG41" s="373"/>
      <c r="EH41" s="373"/>
      <c r="EI41" s="373"/>
      <c r="EJ41" s="373"/>
      <c r="EK41" s="373"/>
      <c r="EL41" s="373"/>
      <c r="EM41" s="373"/>
      <c r="EN41" s="373">
        <v>1359630</v>
      </c>
      <c r="EO41" s="373"/>
      <c r="EP41" s="373"/>
      <c r="EQ41" s="373"/>
      <c r="ER41" s="373"/>
      <c r="ES41" s="373"/>
      <c r="ET41" s="373"/>
      <c r="EU41" s="373"/>
      <c r="EV41" s="373"/>
      <c r="EW41" s="373"/>
      <c r="EX41" s="373"/>
      <c r="EY41" s="373"/>
      <c r="EZ41" s="373"/>
      <c r="FA41" s="373"/>
      <c r="FB41" s="373"/>
      <c r="FC41" s="373"/>
      <c r="FD41" s="373"/>
      <c r="FE41" s="373"/>
      <c r="FF41" s="373"/>
      <c r="FG41" s="373"/>
      <c r="FH41" s="373"/>
      <c r="FI41" s="373"/>
      <c r="FJ41" s="373"/>
      <c r="FK41" s="374"/>
    </row>
    <row r="42" spans="1:167" s="23" customFormat="1" ht="47.25" customHeight="1" thickBot="1">
      <c r="A42" s="375" t="s">
        <v>312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6"/>
      <c r="AE42" s="377" t="s">
        <v>310</v>
      </c>
      <c r="AF42" s="378"/>
      <c r="AG42" s="378"/>
      <c r="AH42" s="378"/>
      <c r="AI42" s="378"/>
      <c r="AJ42" s="378"/>
      <c r="AK42" s="378"/>
      <c r="AL42" s="378"/>
      <c r="AM42" s="378"/>
      <c r="AN42" s="378"/>
      <c r="AO42" s="379" t="s">
        <v>311</v>
      </c>
      <c r="AP42" s="379"/>
      <c r="AQ42" s="379"/>
      <c r="AR42" s="379"/>
      <c r="AS42" s="379"/>
      <c r="AT42" s="379"/>
      <c r="AU42" s="379"/>
      <c r="AV42" s="379"/>
      <c r="AW42" s="379"/>
      <c r="AX42" s="379"/>
      <c r="AY42" s="378"/>
      <c r="AZ42" s="378"/>
      <c r="BA42" s="378"/>
      <c r="BB42" s="378"/>
      <c r="BC42" s="378"/>
      <c r="BD42" s="378"/>
      <c r="BE42" s="378"/>
      <c r="BF42" s="378"/>
      <c r="BG42" s="378"/>
      <c r="BH42" s="378"/>
      <c r="BI42" s="378"/>
      <c r="BJ42" s="378"/>
      <c r="BK42" s="378"/>
      <c r="BL42" s="378"/>
      <c r="BM42" s="378"/>
      <c r="BN42" s="378"/>
      <c r="BO42" s="378"/>
      <c r="BP42" s="378"/>
      <c r="BQ42" s="378"/>
      <c r="BR42" s="378"/>
      <c r="BS42" s="380"/>
      <c r="BT42" s="380"/>
      <c r="BU42" s="380"/>
      <c r="BV42" s="380"/>
      <c r="BW42" s="380"/>
      <c r="BX42" s="380"/>
      <c r="BY42" s="380"/>
      <c r="BZ42" s="380"/>
      <c r="CA42" s="380"/>
      <c r="CB42" s="380"/>
      <c r="CC42" s="380"/>
      <c r="CD42" s="380"/>
      <c r="CE42" s="380"/>
      <c r="CF42" s="380"/>
      <c r="CG42" s="380"/>
      <c r="CH42" s="380"/>
      <c r="CI42" s="380"/>
      <c r="CJ42" s="380"/>
      <c r="CK42" s="380"/>
      <c r="CL42" s="380"/>
      <c r="CM42" s="380"/>
      <c r="CN42" s="381"/>
      <c r="CO42" s="381"/>
      <c r="CP42" s="381"/>
      <c r="CQ42" s="381"/>
      <c r="CR42" s="381"/>
      <c r="CS42" s="381"/>
      <c r="CT42" s="381"/>
      <c r="CU42" s="381"/>
      <c r="CV42" s="381"/>
      <c r="CW42" s="381"/>
      <c r="CX42" s="381"/>
      <c r="CY42" s="381"/>
      <c r="CZ42" s="381"/>
      <c r="DA42" s="381"/>
      <c r="DB42" s="380"/>
      <c r="DC42" s="380"/>
      <c r="DD42" s="380"/>
      <c r="DE42" s="380"/>
      <c r="DF42" s="380"/>
      <c r="DG42" s="380"/>
      <c r="DH42" s="380"/>
      <c r="DI42" s="380"/>
      <c r="DJ42" s="380"/>
      <c r="DK42" s="380"/>
      <c r="DL42" s="380"/>
      <c r="DM42" s="380"/>
      <c r="DN42" s="380"/>
      <c r="DO42" s="380"/>
      <c r="DP42" s="382">
        <v>80000</v>
      </c>
      <c r="DQ42" s="382"/>
      <c r="DR42" s="382"/>
      <c r="DS42" s="382"/>
      <c r="DT42" s="382"/>
      <c r="DU42" s="382"/>
      <c r="DV42" s="382"/>
      <c r="DW42" s="382"/>
      <c r="DX42" s="382"/>
      <c r="DY42" s="382"/>
      <c r="DZ42" s="382"/>
      <c r="EA42" s="382"/>
      <c r="EB42" s="382"/>
      <c r="EC42" s="382"/>
      <c r="ED42" s="382"/>
      <c r="EE42" s="382"/>
      <c r="EF42" s="382"/>
      <c r="EG42" s="382"/>
      <c r="EH42" s="382"/>
      <c r="EI42" s="382"/>
      <c r="EJ42" s="382"/>
      <c r="EK42" s="382"/>
      <c r="EL42" s="382"/>
      <c r="EM42" s="382"/>
      <c r="EN42" s="382">
        <v>80000</v>
      </c>
      <c r="EO42" s="382"/>
      <c r="EP42" s="382"/>
      <c r="EQ42" s="382"/>
      <c r="ER42" s="382"/>
      <c r="ES42" s="382"/>
      <c r="ET42" s="382"/>
      <c r="EU42" s="382"/>
      <c r="EV42" s="382"/>
      <c r="EW42" s="382"/>
      <c r="EX42" s="382"/>
      <c r="EY42" s="382"/>
      <c r="EZ42" s="382"/>
      <c r="FA42" s="382"/>
      <c r="FB42" s="382"/>
      <c r="FC42" s="382"/>
      <c r="FD42" s="382"/>
      <c r="FE42" s="382"/>
      <c r="FF42" s="382"/>
      <c r="FG42" s="382"/>
      <c r="FH42" s="382"/>
      <c r="FI42" s="382"/>
      <c r="FJ42" s="382"/>
      <c r="FK42" s="383"/>
    </row>
    <row r="43" spans="1:167" s="26" customFormat="1" ht="12" customHeight="1" thickBot="1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6" t="s">
        <v>78</v>
      </c>
      <c r="BR43" s="105"/>
      <c r="BS43" s="384"/>
      <c r="BT43" s="385"/>
      <c r="BU43" s="385"/>
      <c r="BV43" s="385"/>
      <c r="BW43" s="385"/>
      <c r="BX43" s="385"/>
      <c r="BY43" s="385"/>
      <c r="BZ43" s="385"/>
      <c r="CA43" s="385"/>
      <c r="CB43" s="385"/>
      <c r="CC43" s="385"/>
      <c r="CD43" s="385"/>
      <c r="CE43" s="385"/>
      <c r="CF43" s="385"/>
      <c r="CG43" s="385"/>
      <c r="CH43" s="385"/>
      <c r="CI43" s="385"/>
      <c r="CJ43" s="385"/>
      <c r="CK43" s="385"/>
      <c r="CL43" s="385"/>
      <c r="CM43" s="386"/>
      <c r="CN43" s="378" t="s">
        <v>157</v>
      </c>
      <c r="CO43" s="378"/>
      <c r="CP43" s="378"/>
      <c r="CQ43" s="378"/>
      <c r="CR43" s="378"/>
      <c r="CS43" s="378"/>
      <c r="CT43" s="378"/>
      <c r="CU43" s="378"/>
      <c r="CV43" s="378"/>
      <c r="CW43" s="378"/>
      <c r="CX43" s="378"/>
      <c r="CY43" s="378"/>
      <c r="CZ43" s="378"/>
      <c r="DA43" s="378"/>
      <c r="DB43" s="387"/>
      <c r="DC43" s="387"/>
      <c r="DD43" s="387"/>
      <c r="DE43" s="387"/>
      <c r="DF43" s="387"/>
      <c r="DG43" s="387"/>
      <c r="DH43" s="387"/>
      <c r="DI43" s="387"/>
      <c r="DJ43" s="387"/>
      <c r="DK43" s="387"/>
      <c r="DL43" s="387"/>
      <c r="DM43" s="387"/>
      <c r="DN43" s="387"/>
      <c r="DO43" s="387"/>
      <c r="DP43" s="388">
        <f>SUM(DP41:EM42)</f>
        <v>1439630</v>
      </c>
      <c r="DQ43" s="388"/>
      <c r="DR43" s="388"/>
      <c r="DS43" s="388"/>
      <c r="DT43" s="388"/>
      <c r="DU43" s="388"/>
      <c r="DV43" s="388"/>
      <c r="DW43" s="388"/>
      <c r="DX43" s="388"/>
      <c r="DY43" s="388"/>
      <c r="DZ43" s="388"/>
      <c r="EA43" s="388"/>
      <c r="EB43" s="388"/>
      <c r="EC43" s="388"/>
      <c r="ED43" s="388"/>
      <c r="EE43" s="388"/>
      <c r="EF43" s="388"/>
      <c r="EG43" s="388"/>
      <c r="EH43" s="388"/>
      <c r="EI43" s="388"/>
      <c r="EJ43" s="388"/>
      <c r="EK43" s="388"/>
      <c r="EL43" s="388"/>
      <c r="EM43" s="389"/>
      <c r="EN43" s="388">
        <f>SUM(EN41:FK42)</f>
        <v>1439630</v>
      </c>
      <c r="EO43" s="388"/>
      <c r="EP43" s="388"/>
      <c r="EQ43" s="388"/>
      <c r="ER43" s="388"/>
      <c r="ES43" s="388"/>
      <c r="ET43" s="388"/>
      <c r="EU43" s="388"/>
      <c r="EV43" s="388"/>
      <c r="EW43" s="388"/>
      <c r="EX43" s="388"/>
      <c r="EY43" s="388"/>
      <c r="EZ43" s="388"/>
      <c r="FA43" s="388"/>
      <c r="FB43" s="388"/>
      <c r="FC43" s="388"/>
      <c r="FD43" s="388"/>
      <c r="FE43" s="388"/>
      <c r="FF43" s="388"/>
      <c r="FG43" s="388"/>
      <c r="FH43" s="388"/>
      <c r="FI43" s="388"/>
      <c r="FJ43" s="388"/>
      <c r="FK43" s="389"/>
    </row>
    <row r="44" spans="1:167" ht="4.5" customHeight="1" thickBo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1"/>
      <c r="EV44" s="121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1"/>
    </row>
    <row r="45" spans="1:167" s="23" customFormat="1" ht="10.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  <c r="DQ45" s="98"/>
      <c r="DR45" s="98"/>
      <c r="DS45" s="98"/>
      <c r="DT45" s="98"/>
      <c r="DU45" s="98"/>
      <c r="DV45" s="98"/>
      <c r="DW45" s="98"/>
      <c r="DX45" s="98"/>
      <c r="DY45" s="98"/>
      <c r="DZ45" s="98"/>
      <c r="EA45" s="98"/>
      <c r="EB45" s="98"/>
      <c r="EC45" s="98"/>
      <c r="ED45" s="98"/>
      <c r="EE45" s="98"/>
      <c r="EF45" s="98"/>
      <c r="EG45" s="98"/>
      <c r="EH45" s="98"/>
      <c r="EI45" s="98"/>
      <c r="EJ45" s="98"/>
      <c r="EK45" s="98"/>
      <c r="EL45" s="98"/>
      <c r="EM45" s="98"/>
      <c r="EN45" s="98"/>
      <c r="EO45" s="98"/>
      <c r="EP45" s="98"/>
      <c r="EQ45" s="98"/>
      <c r="ER45" s="98"/>
      <c r="ES45" s="98"/>
      <c r="ET45" s="101"/>
      <c r="EU45" s="101"/>
      <c r="EV45" s="98"/>
      <c r="EW45" s="98"/>
      <c r="EX45" s="101" t="s">
        <v>158</v>
      </c>
      <c r="EY45" s="98"/>
      <c r="EZ45" s="390"/>
      <c r="FA45" s="391"/>
      <c r="FB45" s="391"/>
      <c r="FC45" s="391"/>
      <c r="FD45" s="391"/>
      <c r="FE45" s="391"/>
      <c r="FF45" s="391"/>
      <c r="FG45" s="391"/>
      <c r="FH45" s="391"/>
      <c r="FI45" s="391"/>
      <c r="FJ45" s="391"/>
      <c r="FK45" s="392"/>
    </row>
    <row r="46" spans="1:167" s="23" customFormat="1" ht="10.5" customHeight="1" thickBot="1">
      <c r="A46" s="98" t="s">
        <v>159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  <c r="AG46" s="98"/>
      <c r="AH46" s="312" t="s">
        <v>248</v>
      </c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/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  <c r="DQ46" s="98"/>
      <c r="DR46" s="98"/>
      <c r="DS46" s="98"/>
      <c r="DT46" s="98"/>
      <c r="DU46" s="98"/>
      <c r="DV46" s="98"/>
      <c r="DW46" s="98"/>
      <c r="DX46" s="98"/>
      <c r="DY46" s="98"/>
      <c r="DZ46" s="98"/>
      <c r="EA46" s="98"/>
      <c r="EB46" s="98"/>
      <c r="EC46" s="98"/>
      <c r="ED46" s="98"/>
      <c r="EE46" s="98"/>
      <c r="EF46" s="98"/>
      <c r="EG46" s="98"/>
      <c r="EH46" s="98"/>
      <c r="EI46" s="98"/>
      <c r="EJ46" s="98"/>
      <c r="EK46" s="98"/>
      <c r="EL46" s="98"/>
      <c r="EM46" s="98"/>
      <c r="EN46" s="98"/>
      <c r="EO46" s="98"/>
      <c r="EP46" s="98"/>
      <c r="EQ46" s="98"/>
      <c r="ER46" s="98"/>
      <c r="ES46" s="98"/>
      <c r="ET46" s="101"/>
      <c r="EU46" s="101"/>
      <c r="EV46" s="98"/>
      <c r="EW46" s="105"/>
      <c r="EX46" s="101" t="s">
        <v>160</v>
      </c>
      <c r="EY46" s="98"/>
      <c r="EZ46" s="393"/>
      <c r="FA46" s="394"/>
      <c r="FB46" s="394"/>
      <c r="FC46" s="394"/>
      <c r="FD46" s="394"/>
      <c r="FE46" s="394"/>
      <c r="FF46" s="394"/>
      <c r="FG46" s="394"/>
      <c r="FH46" s="394"/>
      <c r="FI46" s="394"/>
      <c r="FJ46" s="394"/>
      <c r="FK46" s="395"/>
    </row>
    <row r="47" spans="1:167" s="21" customFormat="1" ht="10.5" customHeight="1" thickBo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311" t="s">
        <v>91</v>
      </c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96"/>
      <c r="AH47" s="310" t="s">
        <v>92</v>
      </c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0"/>
      <c r="BG47" s="96"/>
      <c r="BH47" s="96"/>
      <c r="BI47" s="96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  <c r="DI47" s="96"/>
      <c r="DJ47" s="96"/>
      <c r="DK47" s="96"/>
      <c r="DL47" s="96"/>
      <c r="DM47" s="96"/>
      <c r="DN47" s="96"/>
      <c r="DO47" s="96"/>
      <c r="DP47" s="96"/>
      <c r="DQ47" s="96"/>
      <c r="DR47" s="96"/>
      <c r="DS47" s="96"/>
      <c r="DT47" s="96"/>
      <c r="DU47" s="96"/>
      <c r="DV47" s="96"/>
      <c r="DW47" s="96"/>
      <c r="DX47" s="96"/>
      <c r="DY47" s="96"/>
      <c r="DZ47" s="96"/>
      <c r="EA47" s="96"/>
      <c r="EB47" s="96"/>
      <c r="EC47" s="96"/>
      <c r="ED47" s="96"/>
      <c r="EE47" s="96"/>
      <c r="EF47" s="96"/>
      <c r="EG47" s="96"/>
      <c r="EH47" s="96"/>
      <c r="EI47" s="96"/>
      <c r="EJ47" s="96"/>
      <c r="EK47" s="96"/>
      <c r="EL47" s="96"/>
      <c r="EM47" s="96"/>
      <c r="EN47" s="96"/>
      <c r="EO47" s="96"/>
      <c r="EP47" s="96"/>
      <c r="EQ47" s="96"/>
      <c r="ER47" s="96"/>
      <c r="ES47" s="96"/>
      <c r="ET47" s="96"/>
      <c r="EU47" s="96"/>
      <c r="EV47" s="96"/>
      <c r="EW47" s="96"/>
      <c r="EX47" s="96"/>
      <c r="EY47" s="96"/>
      <c r="EZ47" s="96"/>
      <c r="FA47" s="96"/>
      <c r="FB47" s="96"/>
      <c r="FC47" s="96"/>
      <c r="FD47" s="96"/>
      <c r="FE47" s="96"/>
      <c r="FF47" s="96"/>
      <c r="FG47" s="96"/>
      <c r="FH47" s="96"/>
      <c r="FI47" s="96"/>
      <c r="FJ47" s="96"/>
      <c r="FK47" s="96"/>
    </row>
    <row r="48" spans="1:167" ht="10.5" customHeight="1">
      <c r="A48" s="98" t="s">
        <v>161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121"/>
      <c r="BX48" s="396" t="s">
        <v>162</v>
      </c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7"/>
      <c r="CO48" s="397"/>
      <c r="CP48" s="397"/>
      <c r="CQ48" s="397"/>
      <c r="CR48" s="397"/>
      <c r="CS48" s="397"/>
      <c r="CT48" s="397"/>
      <c r="CU48" s="397"/>
      <c r="CV48" s="397"/>
      <c r="CW48" s="397"/>
      <c r="CX48" s="397"/>
      <c r="CY48" s="397"/>
      <c r="CZ48" s="397"/>
      <c r="DA48" s="397"/>
      <c r="DB48" s="397"/>
      <c r="DC48" s="397"/>
      <c r="DD48" s="397"/>
      <c r="DE48" s="397"/>
      <c r="DF48" s="397"/>
      <c r="DG48" s="397"/>
      <c r="DH48" s="397"/>
      <c r="DI48" s="397"/>
      <c r="DJ48" s="397"/>
      <c r="DK48" s="397"/>
      <c r="DL48" s="397"/>
      <c r="DM48" s="397"/>
      <c r="DN48" s="397"/>
      <c r="DO48" s="397"/>
      <c r="DP48" s="397"/>
      <c r="DQ48" s="397"/>
      <c r="DR48" s="397"/>
      <c r="DS48" s="397"/>
      <c r="DT48" s="397"/>
      <c r="DU48" s="397"/>
      <c r="DV48" s="397"/>
      <c r="DW48" s="397"/>
      <c r="DX48" s="397"/>
      <c r="DY48" s="397"/>
      <c r="DZ48" s="397"/>
      <c r="EA48" s="397"/>
      <c r="EB48" s="397"/>
      <c r="EC48" s="397"/>
      <c r="ED48" s="397"/>
      <c r="EE48" s="397"/>
      <c r="EF48" s="397"/>
      <c r="EG48" s="397"/>
      <c r="EH48" s="397"/>
      <c r="EI48" s="397"/>
      <c r="EJ48" s="397"/>
      <c r="EK48" s="397"/>
      <c r="EL48" s="397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3"/>
    </row>
    <row r="49" spans="1:167" ht="10.5" customHeight="1">
      <c r="A49" s="23" t="s">
        <v>163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398" t="s">
        <v>164</v>
      </c>
      <c r="BY49" s="399"/>
      <c r="BZ49" s="399"/>
      <c r="CA49" s="399"/>
      <c r="CB49" s="399"/>
      <c r="CC49" s="399"/>
      <c r="CD49" s="399"/>
      <c r="CE49" s="399"/>
      <c r="CF49" s="399"/>
      <c r="CG49" s="399"/>
      <c r="CH49" s="399"/>
      <c r="CI49" s="399"/>
      <c r="CJ49" s="399"/>
      <c r="CK49" s="399"/>
      <c r="CL49" s="399"/>
      <c r="CM49" s="399"/>
      <c r="CN49" s="399"/>
      <c r="CO49" s="399"/>
      <c r="CP49" s="399"/>
      <c r="CQ49" s="399"/>
      <c r="CR49" s="399"/>
      <c r="CS49" s="399"/>
      <c r="CT49" s="399"/>
      <c r="CU49" s="399"/>
      <c r="CV49" s="399"/>
      <c r="CW49" s="399"/>
      <c r="CX49" s="399"/>
      <c r="CY49" s="399"/>
      <c r="CZ49" s="399"/>
      <c r="DA49" s="399"/>
      <c r="DB49" s="399"/>
      <c r="DC49" s="399"/>
      <c r="DD49" s="399"/>
      <c r="DE49" s="399"/>
      <c r="DF49" s="399"/>
      <c r="DG49" s="399"/>
      <c r="DH49" s="399"/>
      <c r="DI49" s="399"/>
      <c r="DJ49" s="399"/>
      <c r="DK49" s="399"/>
      <c r="DL49" s="399"/>
      <c r="DM49" s="399"/>
      <c r="DN49" s="399"/>
      <c r="DO49" s="399"/>
      <c r="DP49" s="399"/>
      <c r="DQ49" s="399"/>
      <c r="DR49" s="399"/>
      <c r="DS49" s="399"/>
      <c r="DT49" s="399"/>
      <c r="DU49" s="399"/>
      <c r="DV49" s="399"/>
      <c r="DW49" s="399"/>
      <c r="DX49" s="399"/>
      <c r="DY49" s="399"/>
      <c r="DZ49" s="399"/>
      <c r="EA49" s="399"/>
      <c r="EB49" s="399"/>
      <c r="EC49" s="399"/>
      <c r="ED49" s="399"/>
      <c r="EE49" s="399"/>
      <c r="EF49" s="399"/>
      <c r="EG49" s="399"/>
      <c r="EH49" s="399"/>
      <c r="EI49" s="399"/>
      <c r="EJ49" s="399"/>
      <c r="EK49" s="399"/>
      <c r="EL49" s="39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30"/>
    </row>
    <row r="50" spans="1:167" ht="10.5" customHeight="1">
      <c r="A50" s="23" t="s">
        <v>165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12"/>
      <c r="O50" s="312"/>
      <c r="P50" s="312"/>
      <c r="Q50" s="312"/>
      <c r="R50" s="312"/>
      <c r="S50" s="312"/>
      <c r="T50" s="312"/>
      <c r="U50" s="312"/>
      <c r="V50" s="312"/>
      <c r="W50" s="312"/>
      <c r="X50" s="312"/>
      <c r="Y50" s="312"/>
      <c r="Z50" s="312"/>
      <c r="AA50" s="312"/>
      <c r="AB50" s="312"/>
      <c r="AC50" s="312"/>
      <c r="AD50" s="312"/>
      <c r="AE50" s="312"/>
      <c r="AF50" s="312"/>
      <c r="AH50" s="312" t="s">
        <v>296</v>
      </c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X50" s="31"/>
      <c r="BY50" s="23" t="s">
        <v>166</v>
      </c>
      <c r="CL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32"/>
    </row>
    <row r="51" spans="14:167" ht="10.5" customHeight="1">
      <c r="N51" s="400" t="s">
        <v>91</v>
      </c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H51" s="401" t="s">
        <v>92</v>
      </c>
      <c r="AI51" s="401"/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01"/>
      <c r="BA51" s="401"/>
      <c r="BB51" s="401"/>
      <c r="BC51" s="401"/>
      <c r="BD51" s="401"/>
      <c r="BE51" s="401"/>
      <c r="BF51" s="401"/>
      <c r="BX51" s="31"/>
      <c r="BY51" s="23" t="s">
        <v>167</v>
      </c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Z51" s="312"/>
      <c r="DA51" s="312"/>
      <c r="DB51" s="312"/>
      <c r="DC51" s="312"/>
      <c r="DD51" s="312"/>
      <c r="DE51" s="312"/>
      <c r="DF51" s="312"/>
      <c r="DG51" s="312"/>
      <c r="DH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C51" s="317"/>
      <c r="ED51" s="317"/>
      <c r="EE51" s="317"/>
      <c r="EF51" s="317"/>
      <c r="EG51" s="317"/>
      <c r="EH51" s="317"/>
      <c r="EI51" s="317"/>
      <c r="EJ51" s="317"/>
      <c r="EK51" s="317"/>
      <c r="EL51" s="317"/>
      <c r="FJ51" s="23"/>
      <c r="FK51" s="32"/>
    </row>
    <row r="52" spans="1:167" ht="10.5" customHeight="1">
      <c r="A52" s="23" t="s">
        <v>166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X52" s="31"/>
      <c r="CL52" s="402" t="s">
        <v>168</v>
      </c>
      <c r="CM52" s="402"/>
      <c r="CN52" s="402"/>
      <c r="CO52" s="402"/>
      <c r="CP52" s="402"/>
      <c r="CQ52" s="402"/>
      <c r="CR52" s="402"/>
      <c r="CS52" s="402"/>
      <c r="CT52" s="402"/>
      <c r="CU52" s="402"/>
      <c r="CV52" s="402"/>
      <c r="CW52" s="402"/>
      <c r="CX52" s="402"/>
      <c r="CZ52" s="402" t="s">
        <v>91</v>
      </c>
      <c r="DA52" s="402"/>
      <c r="DB52" s="402"/>
      <c r="DC52" s="402"/>
      <c r="DD52" s="402"/>
      <c r="DE52" s="402"/>
      <c r="DF52" s="402"/>
      <c r="DG52" s="402"/>
      <c r="DH52" s="402"/>
      <c r="DJ52" s="402" t="s">
        <v>92</v>
      </c>
      <c r="DK52" s="402"/>
      <c r="DL52" s="402"/>
      <c r="DM52" s="402"/>
      <c r="DN52" s="402"/>
      <c r="DO52" s="402"/>
      <c r="DP52" s="402"/>
      <c r="DQ52" s="402"/>
      <c r="DR52" s="402"/>
      <c r="DS52" s="402"/>
      <c r="DT52" s="402"/>
      <c r="DU52" s="402"/>
      <c r="DV52" s="402"/>
      <c r="DW52" s="402"/>
      <c r="DX52" s="402"/>
      <c r="DY52" s="402"/>
      <c r="DZ52" s="402"/>
      <c r="EA52" s="402"/>
      <c r="EC52" s="402" t="s">
        <v>169</v>
      </c>
      <c r="ED52" s="402"/>
      <c r="EE52" s="402"/>
      <c r="EF52" s="402"/>
      <c r="EG52" s="402"/>
      <c r="EH52" s="402"/>
      <c r="EI52" s="402"/>
      <c r="EJ52" s="402"/>
      <c r="EK52" s="402"/>
      <c r="EL52" s="402"/>
      <c r="FJ52" s="33"/>
      <c r="FK52" s="32"/>
    </row>
    <row r="53" spans="1:167" ht="10.5" customHeight="1">
      <c r="A53" s="23" t="s">
        <v>167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312" t="s">
        <v>252</v>
      </c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  <c r="AB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O53" s="312" t="s">
        <v>261</v>
      </c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H53" s="317" t="s">
        <v>253</v>
      </c>
      <c r="BI53" s="317"/>
      <c r="BJ53" s="317"/>
      <c r="BK53" s="317"/>
      <c r="BL53" s="317"/>
      <c r="BM53" s="317"/>
      <c r="BN53" s="317"/>
      <c r="BO53" s="317"/>
      <c r="BP53" s="317"/>
      <c r="BQ53" s="317"/>
      <c r="BR53" s="317"/>
      <c r="BS53" s="317"/>
      <c r="BT53" s="317"/>
      <c r="BU53" s="317"/>
      <c r="BX53" s="31"/>
      <c r="BY53" s="403" t="s">
        <v>93</v>
      </c>
      <c r="BZ53" s="403"/>
      <c r="CA53" s="317"/>
      <c r="CB53" s="317"/>
      <c r="CC53" s="317"/>
      <c r="CD53" s="317"/>
      <c r="CE53" s="317"/>
      <c r="CF53" s="404" t="s">
        <v>93</v>
      </c>
      <c r="CG53" s="404"/>
      <c r="CH53" s="317"/>
      <c r="CI53" s="317"/>
      <c r="CJ53" s="317"/>
      <c r="CK53" s="317"/>
      <c r="CL53" s="317"/>
      <c r="CM53" s="317"/>
      <c r="CN53" s="317"/>
      <c r="CO53" s="317"/>
      <c r="CP53" s="317"/>
      <c r="CQ53" s="317"/>
      <c r="CR53" s="317"/>
      <c r="CS53" s="317"/>
      <c r="CT53" s="317"/>
      <c r="CU53" s="317"/>
      <c r="CV53" s="317"/>
      <c r="CW53" s="317"/>
      <c r="CX53" s="317"/>
      <c r="CY53" s="317"/>
      <c r="CZ53" s="317"/>
      <c r="DA53" s="317"/>
      <c r="DB53" s="317"/>
      <c r="DC53" s="317"/>
      <c r="DD53" s="317"/>
      <c r="DE53" s="403">
        <v>20</v>
      </c>
      <c r="DF53" s="403"/>
      <c r="DG53" s="403"/>
      <c r="DH53" s="403"/>
      <c r="DI53" s="313"/>
      <c r="DJ53" s="313"/>
      <c r="DK53" s="313"/>
      <c r="DL53" s="404" t="s">
        <v>94</v>
      </c>
      <c r="DM53" s="404"/>
      <c r="DN53" s="404"/>
      <c r="ED53" s="23"/>
      <c r="EE53" s="23"/>
      <c r="EF53" s="23"/>
      <c r="EG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32"/>
    </row>
    <row r="54" spans="14:167" s="21" customFormat="1" ht="9.75" customHeight="1" thickBot="1">
      <c r="N54" s="402" t="s">
        <v>168</v>
      </c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  <c r="AB54" s="402"/>
      <c r="AD54" s="402" t="s">
        <v>91</v>
      </c>
      <c r="AE54" s="402"/>
      <c r="AF54" s="402"/>
      <c r="AG54" s="402"/>
      <c r="AH54" s="402"/>
      <c r="AI54" s="402"/>
      <c r="AJ54" s="402"/>
      <c r="AK54" s="402"/>
      <c r="AL54" s="402"/>
      <c r="AM54" s="402"/>
      <c r="AO54" s="402" t="s">
        <v>92</v>
      </c>
      <c r="AP54" s="402"/>
      <c r="AQ54" s="402"/>
      <c r="AR54" s="402"/>
      <c r="AS54" s="402"/>
      <c r="AT54" s="402"/>
      <c r="AU54" s="402"/>
      <c r="AV54" s="402"/>
      <c r="AW54" s="402"/>
      <c r="AX54" s="402"/>
      <c r="AY54" s="402"/>
      <c r="AZ54" s="402"/>
      <c r="BA54" s="402"/>
      <c r="BB54" s="402"/>
      <c r="BC54" s="402"/>
      <c r="BD54" s="402"/>
      <c r="BE54" s="402"/>
      <c r="BF54" s="402"/>
      <c r="BH54" s="405" t="s">
        <v>169</v>
      </c>
      <c r="BI54" s="405"/>
      <c r="BJ54" s="405"/>
      <c r="BK54" s="405"/>
      <c r="BL54" s="405"/>
      <c r="BM54" s="405"/>
      <c r="BN54" s="405"/>
      <c r="BO54" s="405"/>
      <c r="BP54" s="405"/>
      <c r="BQ54" s="405"/>
      <c r="BR54" s="405"/>
      <c r="BS54" s="405"/>
      <c r="BT54" s="405"/>
      <c r="BU54" s="405"/>
      <c r="BX54" s="34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6"/>
    </row>
    <row r="55" spans="1:42" s="23" customFormat="1" ht="10.5" customHeight="1">
      <c r="A55" s="403" t="s">
        <v>93</v>
      </c>
      <c r="B55" s="403"/>
      <c r="C55" s="317"/>
      <c r="D55" s="317"/>
      <c r="E55" s="317"/>
      <c r="F55" s="317"/>
      <c r="G55" s="317"/>
      <c r="H55" s="404" t="s">
        <v>93</v>
      </c>
      <c r="I55" s="404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403">
        <v>20</v>
      </c>
      <c r="AH55" s="403"/>
      <c r="AI55" s="403"/>
      <c r="AJ55" s="403"/>
      <c r="AK55" s="313"/>
      <c r="AL55" s="313"/>
      <c r="AM55" s="313"/>
      <c r="AN55" s="404" t="s">
        <v>94</v>
      </c>
      <c r="AO55" s="404"/>
      <c r="AP55" s="404"/>
    </row>
    <row r="56" s="23" customFormat="1" ht="3" customHeight="1"/>
  </sheetData>
  <sheetProtection/>
  <mergeCells count="134">
    <mergeCell ref="AN55:AP55"/>
    <mergeCell ref="A55:B55"/>
    <mergeCell ref="C55:G55"/>
    <mergeCell ref="H55:I55"/>
    <mergeCell ref="J55:AF55"/>
    <mergeCell ref="AG55:AJ55"/>
    <mergeCell ref="AK55:AM55"/>
    <mergeCell ref="DI53:DK53"/>
    <mergeCell ref="DL53:DN53"/>
    <mergeCell ref="N54:AB54"/>
    <mergeCell ref="AD54:AM54"/>
    <mergeCell ref="AO54:BF54"/>
    <mergeCell ref="BH54:BU54"/>
    <mergeCell ref="BY53:BZ53"/>
    <mergeCell ref="CA53:CE53"/>
    <mergeCell ref="CF53:CG53"/>
    <mergeCell ref="CL52:CX52"/>
    <mergeCell ref="CZ52:DH52"/>
    <mergeCell ref="DJ52:EA52"/>
    <mergeCell ref="EC52:EL52"/>
    <mergeCell ref="CH53:DD53"/>
    <mergeCell ref="N53:AB53"/>
    <mergeCell ref="AD53:AM53"/>
    <mergeCell ref="AO53:BF53"/>
    <mergeCell ref="BH53:BU53"/>
    <mergeCell ref="DE53:DH53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EZ45:FK45"/>
    <mergeCell ref="N46:AF46"/>
    <mergeCell ref="AH46:BF46"/>
    <mergeCell ref="EZ46:FK46"/>
    <mergeCell ref="N47:AF47"/>
    <mergeCell ref="AH47:BF47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A40:AD40"/>
    <mergeCell ref="AE40:AN40"/>
    <mergeCell ref="AO40:AX40"/>
    <mergeCell ref="AY40:BH40"/>
    <mergeCell ref="BI40:BR40"/>
    <mergeCell ref="BS40:CM40"/>
    <mergeCell ref="DP35:FK38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L31:AV31"/>
    <mergeCell ref="EZ31:FK31"/>
    <mergeCell ref="L32:AV32"/>
    <mergeCell ref="EN33:FK33"/>
    <mergeCell ref="A35:AD39"/>
    <mergeCell ref="AE35:AN39"/>
    <mergeCell ref="AO35:AX39"/>
    <mergeCell ref="AY35:BH39"/>
    <mergeCell ref="BI35:CM35"/>
    <mergeCell ref="CN35:DO38"/>
    <mergeCell ref="AO26:EL27"/>
    <mergeCell ref="EZ26:FK26"/>
    <mergeCell ref="EZ27:FK27"/>
    <mergeCell ref="AO28:EL29"/>
    <mergeCell ref="EZ28:FK29"/>
    <mergeCell ref="EZ30:FK30"/>
    <mergeCell ref="AO20:EL21"/>
    <mergeCell ref="EZ20:FK21"/>
    <mergeCell ref="EZ22:FK24"/>
    <mergeCell ref="AY23:BZ24"/>
    <mergeCell ref="AO25:EL25"/>
    <mergeCell ref="EZ25:FK25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BP14:CK14"/>
    <mergeCell ref="DY14:FK14"/>
    <mergeCell ref="CY15:DA15"/>
    <mergeCell ref="DB15:DD15"/>
    <mergeCell ref="B16:EX16"/>
    <mergeCell ref="EJ17:EM17"/>
    <mergeCell ref="BQ15:BU15"/>
    <mergeCell ref="BV15:BW15"/>
    <mergeCell ref="BX15:CT15"/>
    <mergeCell ref="CU15:CX15"/>
    <mergeCell ref="BP8:FK8"/>
    <mergeCell ref="BP9:FK9"/>
    <mergeCell ref="BP10:FK10"/>
    <mergeCell ref="BP11:FK11"/>
    <mergeCell ref="BP12:FK12"/>
    <mergeCell ref="BP13:CK13"/>
    <mergeCell ref="DY13:F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E39"/>
  <sheetViews>
    <sheetView view="pageBreakPreview" zoomScaleSheetLayoutView="100" zoomScalePageLayoutView="0" workbookViewId="0" topLeftCell="A1">
      <selection activeCell="FL27" sqref="FL27"/>
    </sheetView>
  </sheetViews>
  <sheetFormatPr defaultColWidth="0.875" defaultRowHeight="12.75"/>
  <cols>
    <col min="1" max="22" width="0.875" style="38" customWidth="1"/>
    <col min="23" max="23" width="2.375" style="38" customWidth="1"/>
    <col min="24" max="40" width="0.875" style="38" customWidth="1"/>
    <col min="41" max="41" width="1.875" style="38" customWidth="1"/>
    <col min="42" max="16384" width="0.875" style="38" customWidth="1"/>
  </cols>
  <sheetData>
    <row r="1" s="37" customFormat="1" ht="12">
      <c r="DA1" s="37" t="s">
        <v>170</v>
      </c>
    </row>
    <row r="2" spans="105:161" s="37" customFormat="1" ht="47.25" customHeight="1">
      <c r="DA2" s="408" t="s">
        <v>171</v>
      </c>
      <c r="DB2" s="408"/>
      <c r="DC2" s="408"/>
      <c r="DD2" s="408"/>
      <c r="DE2" s="408"/>
      <c r="DF2" s="408"/>
      <c r="DG2" s="408"/>
      <c r="DH2" s="408"/>
      <c r="DI2" s="408"/>
      <c r="DJ2" s="408"/>
      <c r="DK2" s="408"/>
      <c r="DL2" s="408"/>
      <c r="DM2" s="408"/>
      <c r="DN2" s="408"/>
      <c r="DO2" s="408"/>
      <c r="DP2" s="408"/>
      <c r="DQ2" s="408"/>
      <c r="DR2" s="408"/>
      <c r="DS2" s="408"/>
      <c r="DT2" s="408"/>
      <c r="DU2" s="408"/>
      <c r="DV2" s="408"/>
      <c r="DW2" s="408"/>
      <c r="DX2" s="408"/>
      <c r="DY2" s="408"/>
      <c r="DZ2" s="408"/>
      <c r="EA2" s="408"/>
      <c r="EB2" s="408"/>
      <c r="EC2" s="408"/>
      <c r="ED2" s="408"/>
      <c r="EE2" s="408"/>
      <c r="EF2" s="408"/>
      <c r="EG2" s="408"/>
      <c r="EH2" s="408"/>
      <c r="EI2" s="408"/>
      <c r="EJ2" s="408"/>
      <c r="EK2" s="408"/>
      <c r="EL2" s="408"/>
      <c r="EM2" s="408"/>
      <c r="EN2" s="408"/>
      <c r="EO2" s="408"/>
      <c r="EP2" s="408"/>
      <c r="EQ2" s="408"/>
      <c r="ER2" s="408"/>
      <c r="ES2" s="408"/>
      <c r="ET2" s="408"/>
      <c r="EU2" s="408"/>
      <c r="EV2" s="408"/>
      <c r="EW2" s="408"/>
      <c r="EX2" s="408"/>
      <c r="EY2" s="408"/>
      <c r="EZ2" s="408"/>
      <c r="FA2" s="408"/>
      <c r="FB2" s="408"/>
      <c r="FC2" s="408"/>
      <c r="FD2" s="408"/>
      <c r="FE2" s="408"/>
    </row>
    <row r="3" ht="3" customHeight="1"/>
    <row r="4" s="39" customFormat="1" ht="11.25">
      <c r="DA4" s="52" t="s">
        <v>172</v>
      </c>
    </row>
    <row r="5" s="40" customFormat="1" ht="15">
      <c r="FE5" s="41"/>
    </row>
    <row r="7" spans="1:161" s="42" customFormat="1" ht="15.75">
      <c r="A7" s="409" t="s">
        <v>173</v>
      </c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09"/>
      <c r="AU7" s="409"/>
      <c r="AV7" s="409"/>
      <c r="AW7" s="409"/>
      <c r="AX7" s="409"/>
      <c r="AY7" s="409"/>
      <c r="AZ7" s="409"/>
      <c r="BA7" s="409"/>
      <c r="BB7" s="409"/>
      <c r="BC7" s="409"/>
      <c r="BD7" s="409"/>
      <c r="BE7" s="409"/>
      <c r="BF7" s="409"/>
      <c r="BG7" s="409"/>
      <c r="BH7" s="409"/>
      <c r="BI7" s="409"/>
      <c r="BJ7" s="409"/>
      <c r="BK7" s="409"/>
      <c r="BL7" s="409"/>
      <c r="BM7" s="409"/>
      <c r="BN7" s="409"/>
      <c r="BO7" s="409"/>
      <c r="BP7" s="409"/>
      <c r="BQ7" s="409"/>
      <c r="BR7" s="409"/>
      <c r="BS7" s="409"/>
      <c r="BT7" s="409"/>
      <c r="BU7" s="409"/>
      <c r="BV7" s="409"/>
      <c r="BW7" s="409"/>
      <c r="BX7" s="409"/>
      <c r="BY7" s="409"/>
      <c r="BZ7" s="409"/>
      <c r="CA7" s="409"/>
      <c r="CB7" s="409"/>
      <c r="CC7" s="409"/>
      <c r="CD7" s="409"/>
      <c r="CE7" s="409"/>
      <c r="CF7" s="409"/>
      <c r="CG7" s="409"/>
      <c r="CH7" s="409"/>
      <c r="CI7" s="409"/>
      <c r="CJ7" s="409"/>
      <c r="CK7" s="409"/>
      <c r="CL7" s="409"/>
      <c r="CM7" s="409"/>
      <c r="CN7" s="409"/>
      <c r="CO7" s="409"/>
      <c r="CP7" s="409"/>
      <c r="CQ7" s="409"/>
      <c r="CR7" s="409"/>
      <c r="CS7" s="409"/>
      <c r="CT7" s="409"/>
      <c r="CU7" s="409"/>
      <c r="CV7" s="409"/>
      <c r="CW7" s="409"/>
      <c r="CX7" s="409"/>
      <c r="CY7" s="409"/>
      <c r="CZ7" s="409"/>
      <c r="DA7" s="409"/>
      <c r="DB7" s="409"/>
      <c r="DC7" s="409"/>
      <c r="DD7" s="409"/>
      <c r="DE7" s="409"/>
      <c r="DF7" s="409"/>
      <c r="DG7" s="409"/>
      <c r="DH7" s="409"/>
      <c r="DI7" s="409"/>
      <c r="DJ7" s="409"/>
      <c r="DK7" s="409"/>
      <c r="DL7" s="409"/>
      <c r="DM7" s="409"/>
      <c r="DN7" s="409"/>
      <c r="DO7" s="409"/>
      <c r="DP7" s="409"/>
      <c r="DQ7" s="409"/>
      <c r="DR7" s="409"/>
      <c r="DS7" s="409"/>
      <c r="DT7" s="409"/>
      <c r="DU7" s="409"/>
      <c r="DV7" s="409"/>
      <c r="DW7" s="409"/>
      <c r="DX7" s="409"/>
      <c r="DY7" s="409"/>
      <c r="DZ7" s="409"/>
      <c r="EA7" s="409"/>
      <c r="EB7" s="409"/>
      <c r="EC7" s="409"/>
      <c r="ED7" s="409"/>
      <c r="EE7" s="409"/>
      <c r="EF7" s="409"/>
      <c r="EG7" s="409"/>
      <c r="EH7" s="409"/>
      <c r="EI7" s="409"/>
      <c r="EJ7" s="409"/>
      <c r="EK7" s="409"/>
      <c r="EL7" s="409"/>
      <c r="EM7" s="409"/>
      <c r="EN7" s="409"/>
      <c r="EO7" s="409"/>
      <c r="EP7" s="409"/>
      <c r="EQ7" s="409"/>
      <c r="ER7" s="409"/>
      <c r="ES7" s="409"/>
      <c r="ET7" s="409"/>
      <c r="EU7" s="409"/>
      <c r="EV7" s="409"/>
      <c r="EW7" s="409"/>
      <c r="EX7" s="409"/>
      <c r="EY7" s="409"/>
      <c r="EZ7" s="409"/>
      <c r="FA7" s="409"/>
      <c r="FB7" s="409"/>
      <c r="FC7" s="409"/>
      <c r="FD7" s="409"/>
      <c r="FE7" s="409"/>
    </row>
    <row r="9" spans="1:161" s="40" customFormat="1" ht="15">
      <c r="A9" s="247" t="s">
        <v>174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47"/>
      <c r="BZ9" s="247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47"/>
      <c r="DD9" s="247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47"/>
      <c r="EH9" s="247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</row>
    <row r="10" ht="6" customHeight="1"/>
    <row r="11" spans="1:161" s="43" customFormat="1" ht="14.25">
      <c r="A11" s="43" t="s">
        <v>175</v>
      </c>
      <c r="X11" s="410" t="s">
        <v>226</v>
      </c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0"/>
      <c r="CY11" s="410"/>
      <c r="CZ11" s="410"/>
      <c r="DA11" s="410"/>
      <c r="DB11" s="410"/>
      <c r="DC11" s="410"/>
      <c r="DD11" s="410"/>
      <c r="DE11" s="410"/>
      <c r="DF11" s="410"/>
      <c r="DG11" s="410"/>
      <c r="DH11" s="410"/>
      <c r="DI11" s="410"/>
      <c r="DJ11" s="410"/>
      <c r="DK11" s="410"/>
      <c r="DL11" s="410"/>
      <c r="DM11" s="410"/>
      <c r="DN11" s="410"/>
      <c r="DO11" s="410"/>
      <c r="DP11" s="410"/>
      <c r="DQ11" s="410"/>
      <c r="DR11" s="410"/>
      <c r="DS11" s="410"/>
      <c r="DT11" s="410"/>
      <c r="DU11" s="410"/>
      <c r="DV11" s="410"/>
      <c r="DW11" s="410"/>
      <c r="DX11" s="410"/>
      <c r="DY11" s="410"/>
      <c r="DZ11" s="410"/>
      <c r="EA11" s="410"/>
      <c r="EB11" s="410"/>
      <c r="EC11" s="410"/>
      <c r="ED11" s="410"/>
      <c r="EE11" s="410"/>
      <c r="EF11" s="410"/>
      <c r="EG11" s="410"/>
      <c r="EH11" s="410"/>
      <c r="EI11" s="410"/>
      <c r="EJ11" s="410"/>
      <c r="EK11" s="410"/>
      <c r="EL11" s="410"/>
      <c r="EM11" s="410"/>
      <c r="EN11" s="410"/>
      <c r="EO11" s="410"/>
      <c r="EP11" s="410"/>
      <c r="EQ11" s="410"/>
      <c r="ER11" s="410"/>
      <c r="ES11" s="410"/>
      <c r="ET11" s="410"/>
      <c r="EU11" s="410"/>
      <c r="EV11" s="410"/>
      <c r="EW11" s="410"/>
      <c r="EX11" s="410"/>
      <c r="EY11" s="410"/>
      <c r="EZ11" s="410"/>
      <c r="FA11" s="410"/>
      <c r="FB11" s="410"/>
      <c r="FC11" s="410"/>
      <c r="FD11" s="410"/>
      <c r="FE11" s="410"/>
    </row>
    <row r="12" spans="24:161" s="43" customFormat="1" ht="6" customHeight="1"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</row>
    <row r="13" spans="1:161" s="43" customFormat="1" ht="14.25">
      <c r="A13" s="406" t="s">
        <v>176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6"/>
      <c r="AN13" s="406"/>
      <c r="AO13" s="406"/>
      <c r="AP13" s="407" t="s">
        <v>227</v>
      </c>
      <c r="AQ13" s="407"/>
      <c r="AR13" s="407"/>
      <c r="AS13" s="407"/>
      <c r="AT13" s="407"/>
      <c r="AU13" s="407"/>
      <c r="AV13" s="407"/>
      <c r="AW13" s="407"/>
      <c r="AX13" s="407"/>
      <c r="AY13" s="407"/>
      <c r="AZ13" s="407"/>
      <c r="BA13" s="407"/>
      <c r="BB13" s="407"/>
      <c r="BC13" s="407"/>
      <c r="BD13" s="407"/>
      <c r="BE13" s="407"/>
      <c r="BF13" s="407"/>
      <c r="BG13" s="407"/>
      <c r="BH13" s="407"/>
      <c r="BI13" s="407"/>
      <c r="BJ13" s="407"/>
      <c r="BK13" s="407"/>
      <c r="BL13" s="407"/>
      <c r="BM13" s="407"/>
      <c r="BN13" s="407"/>
      <c r="BO13" s="407"/>
      <c r="BP13" s="407"/>
      <c r="BQ13" s="407"/>
      <c r="BR13" s="407"/>
      <c r="BS13" s="407"/>
      <c r="BT13" s="407"/>
      <c r="BU13" s="407"/>
      <c r="BV13" s="407"/>
      <c r="BW13" s="407"/>
      <c r="BX13" s="407"/>
      <c r="BY13" s="407"/>
      <c r="BZ13" s="407"/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7"/>
      <c r="DG13" s="407"/>
      <c r="DH13" s="407"/>
      <c r="DI13" s="407"/>
      <c r="DJ13" s="407"/>
      <c r="DK13" s="407"/>
      <c r="DL13" s="407"/>
      <c r="DM13" s="407"/>
      <c r="DN13" s="407"/>
      <c r="DO13" s="407"/>
      <c r="DP13" s="407"/>
      <c r="DQ13" s="407"/>
      <c r="DR13" s="407"/>
      <c r="DS13" s="407"/>
      <c r="DT13" s="407"/>
      <c r="DU13" s="407"/>
      <c r="DV13" s="407"/>
      <c r="DW13" s="407"/>
      <c r="DX13" s="407"/>
      <c r="DY13" s="407"/>
      <c r="DZ13" s="407"/>
      <c r="EA13" s="407"/>
      <c r="EB13" s="407"/>
      <c r="EC13" s="407"/>
      <c r="ED13" s="407"/>
      <c r="EE13" s="407"/>
      <c r="EF13" s="407"/>
      <c r="EG13" s="407"/>
      <c r="EH13" s="407"/>
      <c r="EI13" s="407"/>
      <c r="EJ13" s="407"/>
      <c r="EK13" s="407"/>
      <c r="EL13" s="407"/>
      <c r="EM13" s="407"/>
      <c r="EN13" s="407"/>
      <c r="EO13" s="407"/>
      <c r="EP13" s="407"/>
      <c r="EQ13" s="407"/>
      <c r="ER13" s="407"/>
      <c r="ES13" s="407"/>
      <c r="ET13" s="407"/>
      <c r="EU13" s="407"/>
      <c r="EV13" s="407"/>
      <c r="EW13" s="407"/>
      <c r="EX13" s="407"/>
      <c r="EY13" s="407"/>
      <c r="EZ13" s="407"/>
      <c r="FA13" s="407"/>
      <c r="FB13" s="407"/>
      <c r="FC13" s="407"/>
      <c r="FD13" s="407"/>
      <c r="FE13" s="407"/>
    </row>
    <row r="14" ht="9.75" customHeight="1"/>
    <row r="15" spans="1:161" s="40" customFormat="1" ht="15">
      <c r="A15" s="247" t="s">
        <v>305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  <c r="BG15" s="247"/>
      <c r="BH15" s="247"/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  <c r="BS15" s="247"/>
      <c r="BT15" s="247"/>
      <c r="BU15" s="247"/>
      <c r="BV15" s="247"/>
      <c r="BW15" s="247"/>
      <c r="BX15" s="247"/>
      <c r="BY15" s="247"/>
      <c r="BZ15" s="247"/>
      <c r="CA15" s="247"/>
      <c r="CB15" s="247"/>
      <c r="CC15" s="247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/>
      <c r="CS15" s="247"/>
      <c r="CT15" s="247"/>
      <c r="CU15" s="247"/>
      <c r="CV15" s="247"/>
      <c r="CW15" s="247"/>
      <c r="CX15" s="247"/>
      <c r="CY15" s="247"/>
      <c r="CZ15" s="247"/>
      <c r="DA15" s="247"/>
      <c r="DB15" s="247"/>
      <c r="DC15" s="247"/>
      <c r="DD15" s="247"/>
      <c r="DE15" s="247"/>
      <c r="DF15" s="247"/>
      <c r="DG15" s="247"/>
      <c r="DH15" s="247"/>
      <c r="DI15" s="247"/>
      <c r="DJ15" s="247"/>
      <c r="DK15" s="247"/>
      <c r="DL15" s="247"/>
      <c r="DM15" s="247"/>
      <c r="DN15" s="247"/>
      <c r="DO15" s="247"/>
      <c r="DP15" s="247"/>
      <c r="DQ15" s="247"/>
      <c r="DR15" s="247"/>
      <c r="DS15" s="247"/>
      <c r="DT15" s="247"/>
      <c r="DU15" s="247"/>
      <c r="DV15" s="247"/>
      <c r="DW15" s="247"/>
      <c r="DX15" s="247"/>
      <c r="DY15" s="247"/>
      <c r="DZ15" s="247"/>
      <c r="EA15" s="247"/>
      <c r="EB15" s="247"/>
      <c r="EC15" s="247"/>
      <c r="ED15" s="247"/>
      <c r="EE15" s="247"/>
      <c r="EF15" s="247"/>
      <c r="EG15" s="247"/>
      <c r="EH15" s="247"/>
      <c r="EI15" s="247"/>
      <c r="EJ15" s="247"/>
      <c r="EK15" s="247"/>
      <c r="EL15" s="247"/>
      <c r="EM15" s="247"/>
      <c r="EN15" s="247"/>
      <c r="EO15" s="247"/>
      <c r="EP15" s="247"/>
      <c r="EQ15" s="247"/>
      <c r="ER15" s="247"/>
      <c r="ES15" s="247"/>
      <c r="ET15" s="247"/>
      <c r="EU15" s="247"/>
      <c r="EV15" s="247"/>
      <c r="EW15" s="247"/>
      <c r="EX15" s="247"/>
      <c r="EY15" s="247"/>
      <c r="EZ15" s="247"/>
      <c r="FA15" s="247"/>
      <c r="FB15" s="247"/>
      <c r="FC15" s="247"/>
      <c r="FD15" s="247"/>
      <c r="FE15" s="247"/>
    </row>
    <row r="16" ht="10.5" customHeight="1"/>
    <row r="17" spans="1:161" s="46" customFormat="1" ht="13.5" customHeight="1">
      <c r="A17" s="274" t="s">
        <v>177</v>
      </c>
      <c r="B17" s="275"/>
      <c r="C17" s="275"/>
      <c r="D17" s="275"/>
      <c r="E17" s="275"/>
      <c r="F17" s="276"/>
      <c r="G17" s="274" t="s">
        <v>178</v>
      </c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6"/>
      <c r="Y17" s="274" t="s">
        <v>38</v>
      </c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6"/>
      <c r="AO17" s="248" t="s">
        <v>39</v>
      </c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  <c r="DA17" s="249"/>
      <c r="DB17" s="249"/>
      <c r="DC17" s="249"/>
      <c r="DD17" s="249"/>
      <c r="DE17" s="249"/>
      <c r="DF17" s="249"/>
      <c r="DG17" s="249"/>
      <c r="DH17" s="250"/>
      <c r="DI17" s="274" t="s">
        <v>40</v>
      </c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6"/>
      <c r="DY17" s="274" t="s">
        <v>41</v>
      </c>
      <c r="DZ17" s="275"/>
      <c r="EA17" s="275"/>
      <c r="EB17" s="275"/>
      <c r="EC17" s="275"/>
      <c r="ED17" s="275"/>
      <c r="EE17" s="275"/>
      <c r="EF17" s="275"/>
      <c r="EG17" s="275"/>
      <c r="EH17" s="275"/>
      <c r="EI17" s="275"/>
      <c r="EJ17" s="275"/>
      <c r="EK17" s="275"/>
      <c r="EL17" s="275"/>
      <c r="EM17" s="275"/>
      <c r="EN17" s="276"/>
      <c r="EO17" s="274" t="s">
        <v>179</v>
      </c>
      <c r="EP17" s="275"/>
      <c r="EQ17" s="275"/>
      <c r="ER17" s="275"/>
      <c r="ES17" s="275"/>
      <c r="ET17" s="275"/>
      <c r="EU17" s="275"/>
      <c r="EV17" s="275"/>
      <c r="EW17" s="275"/>
      <c r="EX17" s="275"/>
      <c r="EY17" s="275"/>
      <c r="EZ17" s="275"/>
      <c r="FA17" s="275"/>
      <c r="FB17" s="275"/>
      <c r="FC17" s="275"/>
      <c r="FD17" s="275"/>
      <c r="FE17" s="276"/>
    </row>
    <row r="18" spans="1:161" s="46" customFormat="1" ht="13.5" customHeight="1">
      <c r="A18" s="277"/>
      <c r="B18" s="278"/>
      <c r="C18" s="278"/>
      <c r="D18" s="278"/>
      <c r="E18" s="278"/>
      <c r="F18" s="279"/>
      <c r="G18" s="277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9"/>
      <c r="Y18" s="277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9"/>
      <c r="AO18" s="274" t="s">
        <v>8</v>
      </c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6"/>
      <c r="BF18" s="248" t="s">
        <v>9</v>
      </c>
      <c r="BG18" s="249"/>
      <c r="BH18" s="249"/>
      <c r="BI18" s="249"/>
      <c r="BJ18" s="249"/>
      <c r="BK18" s="249"/>
      <c r="BL18" s="249"/>
      <c r="BM18" s="249"/>
      <c r="BN18" s="249"/>
      <c r="BO18" s="249"/>
      <c r="BP18" s="249"/>
      <c r="BQ18" s="249"/>
      <c r="BR18" s="249"/>
      <c r="BS18" s="249"/>
      <c r="BT18" s="249"/>
      <c r="BU18" s="249"/>
      <c r="BV18" s="249"/>
      <c r="BW18" s="249"/>
      <c r="BX18" s="249"/>
      <c r="BY18" s="249"/>
      <c r="BZ18" s="249"/>
      <c r="CA18" s="249"/>
      <c r="CB18" s="249"/>
      <c r="CC18" s="249"/>
      <c r="CD18" s="249"/>
      <c r="CE18" s="249"/>
      <c r="CF18" s="249"/>
      <c r="CG18" s="249"/>
      <c r="CH18" s="249"/>
      <c r="CI18" s="249"/>
      <c r="CJ18" s="249"/>
      <c r="CK18" s="249"/>
      <c r="CL18" s="249"/>
      <c r="CM18" s="249"/>
      <c r="CN18" s="249"/>
      <c r="CO18" s="249"/>
      <c r="CP18" s="249"/>
      <c r="CQ18" s="249"/>
      <c r="CR18" s="249"/>
      <c r="CS18" s="249"/>
      <c r="CT18" s="249"/>
      <c r="CU18" s="249"/>
      <c r="CV18" s="249"/>
      <c r="CW18" s="249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50"/>
      <c r="DI18" s="277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8"/>
      <c r="DV18" s="278"/>
      <c r="DW18" s="278"/>
      <c r="DX18" s="279"/>
      <c r="DY18" s="277"/>
      <c r="DZ18" s="278"/>
      <c r="EA18" s="278"/>
      <c r="EB18" s="278"/>
      <c r="EC18" s="278"/>
      <c r="ED18" s="278"/>
      <c r="EE18" s="278"/>
      <c r="EF18" s="278"/>
      <c r="EG18" s="278"/>
      <c r="EH18" s="278"/>
      <c r="EI18" s="278"/>
      <c r="EJ18" s="278"/>
      <c r="EK18" s="278"/>
      <c r="EL18" s="278"/>
      <c r="EM18" s="278"/>
      <c r="EN18" s="279"/>
      <c r="EO18" s="277"/>
      <c r="EP18" s="278"/>
      <c r="EQ18" s="278"/>
      <c r="ER18" s="278"/>
      <c r="ES18" s="278"/>
      <c r="ET18" s="278"/>
      <c r="EU18" s="278"/>
      <c r="EV18" s="278"/>
      <c r="EW18" s="278"/>
      <c r="EX18" s="278"/>
      <c r="EY18" s="278"/>
      <c r="EZ18" s="278"/>
      <c r="FA18" s="278"/>
      <c r="FB18" s="278"/>
      <c r="FC18" s="278"/>
      <c r="FD18" s="278"/>
      <c r="FE18" s="279"/>
    </row>
    <row r="19" spans="1:161" s="46" customFormat="1" ht="39.75" customHeight="1">
      <c r="A19" s="280"/>
      <c r="B19" s="281"/>
      <c r="C19" s="281"/>
      <c r="D19" s="281"/>
      <c r="E19" s="281"/>
      <c r="F19" s="282"/>
      <c r="G19" s="280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2"/>
      <c r="Y19" s="280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2"/>
      <c r="AO19" s="280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2"/>
      <c r="BF19" s="289" t="s">
        <v>42</v>
      </c>
      <c r="BG19" s="289"/>
      <c r="BH19" s="289"/>
      <c r="BI19" s="289"/>
      <c r="BJ19" s="289"/>
      <c r="BK19" s="289"/>
      <c r="BL19" s="289"/>
      <c r="BM19" s="289"/>
      <c r="BN19" s="289"/>
      <c r="BO19" s="289"/>
      <c r="BP19" s="289"/>
      <c r="BQ19" s="289"/>
      <c r="BR19" s="289"/>
      <c r="BS19" s="289"/>
      <c r="BT19" s="289"/>
      <c r="BU19" s="289"/>
      <c r="BV19" s="289"/>
      <c r="BW19" s="289"/>
      <c r="BX19" s="289" t="s">
        <v>43</v>
      </c>
      <c r="BY19" s="289"/>
      <c r="BZ19" s="289"/>
      <c r="CA19" s="289"/>
      <c r="CB19" s="289"/>
      <c r="CC19" s="289"/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 t="s">
        <v>44</v>
      </c>
      <c r="CR19" s="289"/>
      <c r="CS19" s="289"/>
      <c r="CT19" s="289"/>
      <c r="CU19" s="289"/>
      <c r="CV19" s="289"/>
      <c r="CW19" s="289"/>
      <c r="CX19" s="289"/>
      <c r="CY19" s="289"/>
      <c r="CZ19" s="289"/>
      <c r="DA19" s="289"/>
      <c r="DB19" s="289"/>
      <c r="DC19" s="289"/>
      <c r="DD19" s="289"/>
      <c r="DE19" s="289"/>
      <c r="DF19" s="289"/>
      <c r="DG19" s="289"/>
      <c r="DH19" s="289"/>
      <c r="DI19" s="280"/>
      <c r="DJ19" s="281"/>
      <c r="DK19" s="281"/>
      <c r="DL19" s="281"/>
      <c r="DM19" s="281"/>
      <c r="DN19" s="281"/>
      <c r="DO19" s="281"/>
      <c r="DP19" s="281"/>
      <c r="DQ19" s="281"/>
      <c r="DR19" s="281"/>
      <c r="DS19" s="281"/>
      <c r="DT19" s="281"/>
      <c r="DU19" s="281"/>
      <c r="DV19" s="281"/>
      <c r="DW19" s="281"/>
      <c r="DX19" s="282"/>
      <c r="DY19" s="280"/>
      <c r="DZ19" s="281"/>
      <c r="EA19" s="281"/>
      <c r="EB19" s="281"/>
      <c r="EC19" s="281"/>
      <c r="ED19" s="281"/>
      <c r="EE19" s="281"/>
      <c r="EF19" s="281"/>
      <c r="EG19" s="281"/>
      <c r="EH19" s="281"/>
      <c r="EI19" s="281"/>
      <c r="EJ19" s="281"/>
      <c r="EK19" s="281"/>
      <c r="EL19" s="281"/>
      <c r="EM19" s="281"/>
      <c r="EN19" s="282"/>
      <c r="EO19" s="280"/>
      <c r="EP19" s="281"/>
      <c r="EQ19" s="281"/>
      <c r="ER19" s="281"/>
      <c r="ES19" s="281"/>
      <c r="ET19" s="281"/>
      <c r="EU19" s="281"/>
      <c r="EV19" s="281"/>
      <c r="EW19" s="281"/>
      <c r="EX19" s="281"/>
      <c r="EY19" s="281"/>
      <c r="EZ19" s="281"/>
      <c r="FA19" s="281"/>
      <c r="FB19" s="281"/>
      <c r="FC19" s="281"/>
      <c r="FD19" s="281"/>
      <c r="FE19" s="282"/>
    </row>
    <row r="20" spans="1:161" s="47" customFormat="1" ht="12.75">
      <c r="A20" s="308">
        <v>1</v>
      </c>
      <c r="B20" s="308"/>
      <c r="C20" s="308"/>
      <c r="D20" s="308"/>
      <c r="E20" s="308"/>
      <c r="F20" s="308"/>
      <c r="G20" s="308">
        <v>2</v>
      </c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 s="308">
        <v>3</v>
      </c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>
        <v>4</v>
      </c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>
        <v>5</v>
      </c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>
        <v>6</v>
      </c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>
        <v>7</v>
      </c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>
        <v>8</v>
      </c>
      <c r="DJ20" s="308"/>
      <c r="DK20" s="308"/>
      <c r="DL20" s="308"/>
      <c r="DM20" s="308"/>
      <c r="DN20" s="308"/>
      <c r="DO20" s="308"/>
      <c r="DP20" s="308"/>
      <c r="DQ20" s="308"/>
      <c r="DR20" s="308"/>
      <c r="DS20" s="308"/>
      <c r="DT20" s="308"/>
      <c r="DU20" s="308"/>
      <c r="DV20" s="308"/>
      <c r="DW20" s="308"/>
      <c r="DX20" s="308"/>
      <c r="DY20" s="308">
        <v>9</v>
      </c>
      <c r="DZ20" s="308"/>
      <c r="EA20" s="308"/>
      <c r="EB20" s="308"/>
      <c r="EC20" s="308"/>
      <c r="ED20" s="308"/>
      <c r="EE20" s="308"/>
      <c r="EF20" s="308"/>
      <c r="EG20" s="308"/>
      <c r="EH20" s="308"/>
      <c r="EI20" s="308"/>
      <c r="EJ20" s="308"/>
      <c r="EK20" s="308"/>
      <c r="EL20" s="308"/>
      <c r="EM20" s="308"/>
      <c r="EN20" s="308"/>
      <c r="EO20" s="308">
        <v>10</v>
      </c>
      <c r="EP20" s="308"/>
      <c r="EQ20" s="308"/>
      <c r="ER20" s="308"/>
      <c r="ES20" s="308"/>
      <c r="ET20" s="308"/>
      <c r="EU20" s="308"/>
      <c r="EV20" s="308"/>
      <c r="EW20" s="308"/>
      <c r="EX20" s="308"/>
      <c r="EY20" s="308"/>
      <c r="EZ20" s="308"/>
      <c r="FA20" s="308"/>
      <c r="FB20" s="308"/>
      <c r="FC20" s="308"/>
      <c r="FD20" s="308"/>
      <c r="FE20" s="308"/>
    </row>
    <row r="21" spans="1:161" s="48" customFormat="1" ht="21.75" customHeight="1">
      <c r="A21" s="307" t="s">
        <v>182</v>
      </c>
      <c r="B21" s="307"/>
      <c r="C21" s="307"/>
      <c r="D21" s="307"/>
      <c r="E21" s="307"/>
      <c r="F21" s="307"/>
      <c r="G21" s="292" t="s">
        <v>228</v>
      </c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302">
        <v>8</v>
      </c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411">
        <f>BF21+BX21+CQ21</f>
        <v>86963.33</v>
      </c>
      <c r="AP21" s="411"/>
      <c r="AQ21" s="411"/>
      <c r="AR21" s="411"/>
      <c r="AS21" s="411"/>
      <c r="AT21" s="411"/>
      <c r="AU21" s="411"/>
      <c r="AV21" s="411"/>
      <c r="AW21" s="411"/>
      <c r="AX21" s="411"/>
      <c r="AY21" s="411"/>
      <c r="AZ21" s="411"/>
      <c r="BA21" s="411"/>
      <c r="BB21" s="411"/>
      <c r="BC21" s="411"/>
      <c r="BD21" s="411"/>
      <c r="BE21" s="411"/>
      <c r="BF21" s="411">
        <v>85763.33</v>
      </c>
      <c r="BG21" s="411"/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1">
        <v>1200</v>
      </c>
      <c r="BY21" s="411"/>
      <c r="BZ21" s="411"/>
      <c r="CA21" s="411"/>
      <c r="CB21" s="411"/>
      <c r="CC21" s="411"/>
      <c r="CD21" s="411"/>
      <c r="CE21" s="411"/>
      <c r="CF21" s="411"/>
      <c r="CG21" s="411"/>
      <c r="CH21" s="411"/>
      <c r="CI21" s="411"/>
      <c r="CJ21" s="411"/>
      <c r="CK21" s="411"/>
      <c r="CL21" s="411"/>
      <c r="CM21" s="411"/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  <c r="DB21" s="411"/>
      <c r="DC21" s="411"/>
      <c r="DD21" s="411"/>
      <c r="DE21" s="411"/>
      <c r="DF21" s="411"/>
      <c r="DG21" s="411"/>
      <c r="DH21" s="411"/>
      <c r="DI21" s="411"/>
      <c r="DJ21" s="411"/>
      <c r="DK21" s="411"/>
      <c r="DL21" s="411"/>
      <c r="DM21" s="411"/>
      <c r="DN21" s="411"/>
      <c r="DO21" s="411"/>
      <c r="DP21" s="411"/>
      <c r="DQ21" s="411"/>
      <c r="DR21" s="411"/>
      <c r="DS21" s="411"/>
      <c r="DT21" s="411"/>
      <c r="DU21" s="411"/>
      <c r="DV21" s="411"/>
      <c r="DW21" s="411"/>
      <c r="DX21" s="411"/>
      <c r="DY21" s="302"/>
      <c r="DZ21" s="302"/>
      <c r="EA21" s="302"/>
      <c r="EB21" s="302"/>
      <c r="EC21" s="302"/>
      <c r="ED21" s="302"/>
      <c r="EE21" s="302"/>
      <c r="EF21" s="302"/>
      <c r="EG21" s="302"/>
      <c r="EH21" s="302"/>
      <c r="EI21" s="302"/>
      <c r="EJ21" s="302"/>
      <c r="EK21" s="302"/>
      <c r="EL21" s="302"/>
      <c r="EM21" s="302"/>
      <c r="EN21" s="302"/>
      <c r="EO21" s="411">
        <v>1043560</v>
      </c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1"/>
    </row>
    <row r="22" spans="1:161" s="48" customFormat="1" ht="21.75" customHeight="1">
      <c r="A22" s="307" t="s">
        <v>186</v>
      </c>
      <c r="B22" s="307"/>
      <c r="C22" s="307"/>
      <c r="D22" s="307"/>
      <c r="E22" s="307"/>
      <c r="F22" s="307"/>
      <c r="G22" s="292" t="s">
        <v>228</v>
      </c>
      <c r="H22" s="292"/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302">
        <v>8</v>
      </c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411">
        <f>BF22+BX22+CQ22</f>
        <v>4791.67</v>
      </c>
      <c r="AP22" s="411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1"/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1"/>
      <c r="BS22" s="411"/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1"/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>
        <v>4791.67</v>
      </c>
      <c r="CR22" s="411"/>
      <c r="CS22" s="411"/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1"/>
      <c r="DN22" s="411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302"/>
      <c r="DZ22" s="302"/>
      <c r="EA22" s="302"/>
      <c r="EB22" s="302"/>
      <c r="EC22" s="302"/>
      <c r="ED22" s="302"/>
      <c r="EE22" s="302"/>
      <c r="EF22" s="302"/>
      <c r="EG22" s="302"/>
      <c r="EH22" s="302"/>
      <c r="EI22" s="302"/>
      <c r="EJ22" s="302"/>
      <c r="EK22" s="302"/>
      <c r="EL22" s="302"/>
      <c r="EM22" s="302"/>
      <c r="EN22" s="302"/>
      <c r="EO22" s="411">
        <v>57500</v>
      </c>
      <c r="EP22" s="411"/>
      <c r="EQ22" s="411"/>
      <c r="ER22" s="411"/>
      <c r="ES22" s="411"/>
      <c r="ET22" s="411"/>
      <c r="EU22" s="411"/>
      <c r="EV22" s="411"/>
      <c r="EW22" s="411"/>
      <c r="EX22" s="411"/>
      <c r="EY22" s="411"/>
      <c r="EZ22" s="411"/>
      <c r="FA22" s="411"/>
      <c r="FB22" s="411"/>
      <c r="FC22" s="411"/>
      <c r="FD22" s="411"/>
      <c r="FE22" s="411"/>
    </row>
    <row r="23" spans="1:161" s="48" customFormat="1" ht="15" customHeight="1">
      <c r="A23" s="307"/>
      <c r="B23" s="307"/>
      <c r="C23" s="307"/>
      <c r="D23" s="307"/>
      <c r="E23" s="307"/>
      <c r="F23" s="307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302"/>
      <c r="AQ23" s="302"/>
      <c r="AR23" s="302"/>
      <c r="AS23" s="302"/>
      <c r="AT23" s="302"/>
      <c r="AU23" s="302"/>
      <c r="AV23" s="302"/>
      <c r="AW23" s="302"/>
      <c r="AX23" s="302"/>
      <c r="AY23" s="302"/>
      <c r="AZ23" s="302"/>
      <c r="BA23" s="302"/>
      <c r="BB23" s="302"/>
      <c r="BC23" s="302"/>
      <c r="BD23" s="302"/>
      <c r="BE23" s="302"/>
      <c r="BF23" s="302"/>
      <c r="BG23" s="302"/>
      <c r="BH23" s="302"/>
      <c r="BI23" s="302"/>
      <c r="BJ23" s="302"/>
      <c r="BK23" s="302"/>
      <c r="BL23" s="302"/>
      <c r="BM23" s="302"/>
      <c r="BN23" s="302"/>
      <c r="BO23" s="302"/>
      <c r="BP23" s="302"/>
      <c r="BQ23" s="302"/>
      <c r="BR23" s="302"/>
      <c r="BS23" s="302"/>
      <c r="BT23" s="302"/>
      <c r="BU23" s="302"/>
      <c r="BV23" s="302"/>
      <c r="BW23" s="302"/>
      <c r="BX23" s="302"/>
      <c r="BY23" s="302"/>
      <c r="BZ23" s="302"/>
      <c r="CA23" s="302"/>
      <c r="CB23" s="302"/>
      <c r="CC23" s="302"/>
      <c r="CD23" s="302"/>
      <c r="CE23" s="302"/>
      <c r="CF23" s="302"/>
      <c r="CG23" s="302"/>
      <c r="CH23" s="302"/>
      <c r="CI23" s="302"/>
      <c r="CJ23" s="302"/>
      <c r="CK23" s="302"/>
      <c r="CL23" s="302"/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2"/>
      <c r="DA23" s="302"/>
      <c r="DB23" s="302"/>
      <c r="DC23" s="302"/>
      <c r="DD23" s="302"/>
      <c r="DE23" s="302"/>
      <c r="DF23" s="302"/>
      <c r="DG23" s="302"/>
      <c r="DH23" s="302"/>
      <c r="DI23" s="302"/>
      <c r="DJ23" s="302"/>
      <c r="DK23" s="302"/>
      <c r="DL23" s="302"/>
      <c r="DM23" s="302"/>
      <c r="DN23" s="302"/>
      <c r="DO23" s="302"/>
      <c r="DP23" s="302"/>
      <c r="DQ23" s="302"/>
      <c r="DR23" s="302"/>
      <c r="DS23" s="302"/>
      <c r="DT23" s="302"/>
      <c r="DU23" s="302"/>
      <c r="DV23" s="302"/>
      <c r="DW23" s="302"/>
      <c r="DX23" s="302"/>
      <c r="DY23" s="302"/>
      <c r="DZ23" s="302"/>
      <c r="EA23" s="302"/>
      <c r="EB23" s="302"/>
      <c r="EC23" s="302"/>
      <c r="ED23" s="302"/>
      <c r="EE23" s="302"/>
      <c r="EF23" s="302"/>
      <c r="EG23" s="302"/>
      <c r="EH23" s="302"/>
      <c r="EI23" s="302"/>
      <c r="EJ23" s="302"/>
      <c r="EK23" s="302"/>
      <c r="EL23" s="302"/>
      <c r="EM23" s="302"/>
      <c r="EN23" s="302"/>
      <c r="EO23" s="302"/>
      <c r="EP23" s="302"/>
      <c r="EQ23" s="302"/>
      <c r="ER23" s="302"/>
      <c r="ES23" s="302"/>
      <c r="ET23" s="302"/>
      <c r="EU23" s="302"/>
      <c r="EV23" s="302"/>
      <c r="EW23" s="302"/>
      <c r="EX23" s="302"/>
      <c r="EY23" s="302"/>
      <c r="EZ23" s="302"/>
      <c r="FA23" s="302"/>
      <c r="FB23" s="302"/>
      <c r="FC23" s="302"/>
      <c r="FD23" s="302"/>
      <c r="FE23" s="302"/>
    </row>
    <row r="24" spans="1:161" s="48" customFormat="1" ht="15" customHeight="1">
      <c r="A24" s="412" t="s">
        <v>180</v>
      </c>
      <c r="B24" s="413"/>
      <c r="C24" s="413"/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13"/>
      <c r="Q24" s="413"/>
      <c r="R24" s="413"/>
      <c r="S24" s="413"/>
      <c r="T24" s="413"/>
      <c r="U24" s="413"/>
      <c r="V24" s="413"/>
      <c r="W24" s="413"/>
      <c r="X24" s="414"/>
      <c r="Y24" s="302" t="s">
        <v>157</v>
      </c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>
        <f>SUM(AO21:BE22)</f>
        <v>91755</v>
      </c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  <c r="BB24" s="302"/>
      <c r="BC24" s="302"/>
      <c r="BD24" s="302"/>
      <c r="BE24" s="302"/>
      <c r="BF24" s="302" t="s">
        <v>157</v>
      </c>
      <c r="BG24" s="302"/>
      <c r="BH24" s="302"/>
      <c r="BI24" s="302"/>
      <c r="BJ24" s="302"/>
      <c r="BK24" s="302"/>
      <c r="BL24" s="302"/>
      <c r="BM24" s="302"/>
      <c r="BN24" s="302"/>
      <c r="BO24" s="302"/>
      <c r="BP24" s="302"/>
      <c r="BQ24" s="302"/>
      <c r="BR24" s="302"/>
      <c r="BS24" s="302"/>
      <c r="BT24" s="302"/>
      <c r="BU24" s="302"/>
      <c r="BV24" s="302"/>
      <c r="BW24" s="302"/>
      <c r="BX24" s="302" t="s">
        <v>157</v>
      </c>
      <c r="BY24" s="302"/>
      <c r="BZ24" s="302"/>
      <c r="CA24" s="302"/>
      <c r="CB24" s="302"/>
      <c r="CC24" s="302"/>
      <c r="CD24" s="302"/>
      <c r="CE24" s="302"/>
      <c r="CF24" s="302"/>
      <c r="CG24" s="302"/>
      <c r="CH24" s="302"/>
      <c r="CI24" s="302"/>
      <c r="CJ24" s="302"/>
      <c r="CK24" s="302"/>
      <c r="CL24" s="302"/>
      <c r="CM24" s="302"/>
      <c r="CN24" s="302"/>
      <c r="CO24" s="302"/>
      <c r="CP24" s="302"/>
      <c r="CQ24" s="302" t="s">
        <v>157</v>
      </c>
      <c r="CR24" s="302"/>
      <c r="CS24" s="302"/>
      <c r="CT24" s="302"/>
      <c r="CU24" s="302"/>
      <c r="CV24" s="302"/>
      <c r="CW24" s="302"/>
      <c r="CX24" s="302"/>
      <c r="CY24" s="302"/>
      <c r="CZ24" s="302"/>
      <c r="DA24" s="302"/>
      <c r="DB24" s="302"/>
      <c r="DC24" s="302"/>
      <c r="DD24" s="302"/>
      <c r="DE24" s="302"/>
      <c r="DF24" s="302"/>
      <c r="DG24" s="302"/>
      <c r="DH24" s="302"/>
      <c r="DI24" s="302" t="s">
        <v>157</v>
      </c>
      <c r="DJ24" s="302"/>
      <c r="DK24" s="302"/>
      <c r="DL24" s="302"/>
      <c r="DM24" s="302"/>
      <c r="DN24" s="302"/>
      <c r="DO24" s="302"/>
      <c r="DP24" s="302"/>
      <c r="DQ24" s="302"/>
      <c r="DR24" s="302"/>
      <c r="DS24" s="302"/>
      <c r="DT24" s="302"/>
      <c r="DU24" s="302"/>
      <c r="DV24" s="302"/>
      <c r="DW24" s="302"/>
      <c r="DX24" s="302"/>
      <c r="DY24" s="302" t="s">
        <v>157</v>
      </c>
      <c r="DZ24" s="302"/>
      <c r="EA24" s="302"/>
      <c r="EB24" s="302"/>
      <c r="EC24" s="302"/>
      <c r="ED24" s="302"/>
      <c r="EE24" s="302"/>
      <c r="EF24" s="302"/>
      <c r="EG24" s="302"/>
      <c r="EH24" s="302"/>
      <c r="EI24" s="302"/>
      <c r="EJ24" s="302"/>
      <c r="EK24" s="302"/>
      <c r="EL24" s="302"/>
      <c r="EM24" s="302"/>
      <c r="EN24" s="302"/>
      <c r="EO24" s="411">
        <f>SUM(EO21:FE22)</f>
        <v>1101060</v>
      </c>
      <c r="EP24" s="411"/>
      <c r="EQ24" s="411"/>
      <c r="ER24" s="411"/>
      <c r="ES24" s="411"/>
      <c r="ET24" s="411"/>
      <c r="EU24" s="411"/>
      <c r="EV24" s="411"/>
      <c r="EW24" s="411"/>
      <c r="EX24" s="411"/>
      <c r="EY24" s="411"/>
      <c r="EZ24" s="411"/>
      <c r="FA24" s="411"/>
      <c r="FB24" s="411"/>
      <c r="FC24" s="411"/>
      <c r="FD24" s="411"/>
      <c r="FE24" s="411"/>
    </row>
    <row r="26" spans="1:161" ht="14.25">
      <c r="A26" s="43" t="s">
        <v>175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10" t="s">
        <v>226</v>
      </c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10"/>
      <c r="BQ26" s="410"/>
      <c r="BR26" s="410"/>
      <c r="BS26" s="410"/>
      <c r="BT26" s="410"/>
      <c r="BU26" s="410"/>
      <c r="BV26" s="410"/>
      <c r="BW26" s="410"/>
      <c r="BX26" s="410"/>
      <c r="BY26" s="410"/>
      <c r="BZ26" s="410"/>
      <c r="CA26" s="410"/>
      <c r="CB26" s="410"/>
      <c r="CC26" s="410"/>
      <c r="CD26" s="410"/>
      <c r="CE26" s="410"/>
      <c r="CF26" s="410"/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</row>
    <row r="27" spans="1:161" ht="14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</row>
    <row r="28" spans="1:161" ht="14.25">
      <c r="A28" s="406" t="s">
        <v>176</v>
      </c>
      <c r="B28" s="406"/>
      <c r="C28" s="406"/>
      <c r="D28" s="406"/>
      <c r="E28" s="406"/>
      <c r="F28" s="406"/>
      <c r="G28" s="406"/>
      <c r="H28" s="406"/>
      <c r="I28" s="406"/>
      <c r="J28" s="406"/>
      <c r="K28" s="406"/>
      <c r="L28" s="406"/>
      <c r="M28" s="406"/>
      <c r="N28" s="406"/>
      <c r="O28" s="406"/>
      <c r="P28" s="406"/>
      <c r="Q28" s="406"/>
      <c r="R28" s="406"/>
      <c r="S28" s="406"/>
      <c r="T28" s="406"/>
      <c r="U28" s="406"/>
      <c r="V28" s="406"/>
      <c r="W28" s="406"/>
      <c r="X28" s="406"/>
      <c r="Y28" s="406"/>
      <c r="Z28" s="406"/>
      <c r="AA28" s="406"/>
      <c r="AB28" s="406"/>
      <c r="AC28" s="406"/>
      <c r="AD28" s="406"/>
      <c r="AE28" s="406"/>
      <c r="AF28" s="406"/>
      <c r="AG28" s="406"/>
      <c r="AH28" s="406"/>
      <c r="AI28" s="406"/>
      <c r="AJ28" s="406"/>
      <c r="AK28" s="406"/>
      <c r="AL28" s="406"/>
      <c r="AM28" s="406"/>
      <c r="AN28" s="406"/>
      <c r="AO28" s="406"/>
      <c r="AP28" s="407" t="s">
        <v>229</v>
      </c>
      <c r="AQ28" s="407"/>
      <c r="AR28" s="407"/>
      <c r="AS28" s="407"/>
      <c r="AT28" s="407"/>
      <c r="AU28" s="407"/>
      <c r="AV28" s="407"/>
      <c r="AW28" s="407"/>
      <c r="AX28" s="407"/>
      <c r="AY28" s="407"/>
      <c r="AZ28" s="407"/>
      <c r="BA28" s="407"/>
      <c r="BB28" s="407"/>
      <c r="BC28" s="407"/>
      <c r="BD28" s="407"/>
      <c r="BE28" s="407"/>
      <c r="BF28" s="407"/>
      <c r="BG28" s="407"/>
      <c r="BH28" s="407"/>
      <c r="BI28" s="407"/>
      <c r="BJ28" s="407"/>
      <c r="BK28" s="407"/>
      <c r="BL28" s="407"/>
      <c r="BM28" s="407"/>
      <c r="BN28" s="407"/>
      <c r="BO28" s="407"/>
      <c r="BP28" s="407"/>
      <c r="BQ28" s="407"/>
      <c r="BR28" s="407"/>
      <c r="BS28" s="407"/>
      <c r="BT28" s="407"/>
      <c r="BU28" s="407"/>
      <c r="BV28" s="407"/>
      <c r="BW28" s="407"/>
      <c r="BX28" s="407"/>
      <c r="BY28" s="407"/>
      <c r="BZ28" s="407"/>
      <c r="CA28" s="407"/>
      <c r="CB28" s="407"/>
      <c r="CC28" s="407"/>
      <c r="CD28" s="407"/>
      <c r="CE28" s="407"/>
      <c r="CF28" s="407"/>
      <c r="CG28" s="407"/>
      <c r="CH28" s="407"/>
      <c r="CI28" s="407"/>
      <c r="CJ28" s="407"/>
      <c r="CK28" s="407"/>
      <c r="CL28" s="407"/>
      <c r="CM28" s="407"/>
      <c r="CN28" s="407"/>
      <c r="CO28" s="407"/>
      <c r="CP28" s="407"/>
      <c r="CQ28" s="407"/>
      <c r="CR28" s="407"/>
      <c r="CS28" s="407"/>
      <c r="CT28" s="407"/>
      <c r="CU28" s="407"/>
      <c r="CV28" s="407"/>
      <c r="CW28" s="407"/>
      <c r="CX28" s="407"/>
      <c r="CY28" s="407"/>
      <c r="CZ28" s="407"/>
      <c r="DA28" s="407"/>
      <c r="DB28" s="407"/>
      <c r="DC28" s="407"/>
      <c r="DD28" s="407"/>
      <c r="DE28" s="407"/>
      <c r="DF28" s="407"/>
      <c r="DG28" s="407"/>
      <c r="DH28" s="407"/>
      <c r="DI28" s="407"/>
      <c r="DJ28" s="407"/>
      <c r="DK28" s="407"/>
      <c r="DL28" s="407"/>
      <c r="DM28" s="407"/>
      <c r="DN28" s="407"/>
      <c r="DO28" s="407"/>
      <c r="DP28" s="407"/>
      <c r="DQ28" s="407"/>
      <c r="DR28" s="407"/>
      <c r="DS28" s="407"/>
      <c r="DT28" s="407"/>
      <c r="DU28" s="407"/>
      <c r="DV28" s="407"/>
      <c r="DW28" s="407"/>
      <c r="DX28" s="407"/>
      <c r="DY28" s="407"/>
      <c r="DZ28" s="407"/>
      <c r="EA28" s="407"/>
      <c r="EB28" s="407"/>
      <c r="EC28" s="407"/>
      <c r="ED28" s="407"/>
      <c r="EE28" s="407"/>
      <c r="EF28" s="407"/>
      <c r="EG28" s="407"/>
      <c r="EH28" s="407"/>
      <c r="EI28" s="407"/>
      <c r="EJ28" s="407"/>
      <c r="EK28" s="407"/>
      <c r="EL28" s="407"/>
      <c r="EM28" s="407"/>
      <c r="EN28" s="407"/>
      <c r="EO28" s="407"/>
      <c r="EP28" s="407"/>
      <c r="EQ28" s="407"/>
      <c r="ER28" s="407"/>
      <c r="ES28" s="407"/>
      <c r="ET28" s="407"/>
      <c r="EU28" s="407"/>
      <c r="EV28" s="407"/>
      <c r="EW28" s="407"/>
      <c r="EX28" s="407"/>
      <c r="EY28" s="407"/>
      <c r="EZ28" s="407"/>
      <c r="FA28" s="407"/>
      <c r="FB28" s="407"/>
      <c r="FC28" s="407"/>
      <c r="FD28" s="407"/>
      <c r="FE28" s="407"/>
    </row>
    <row r="30" spans="1:161" ht="14.25">
      <c r="A30" s="247" t="s">
        <v>304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247"/>
      <c r="CS30" s="247"/>
      <c r="CT30" s="247"/>
      <c r="CU30" s="247"/>
      <c r="CV30" s="247"/>
      <c r="CW30" s="247"/>
      <c r="CX30" s="247"/>
      <c r="CY30" s="247"/>
      <c r="CZ30" s="247"/>
      <c r="DA30" s="247"/>
      <c r="DB30" s="247"/>
      <c r="DC30" s="247"/>
      <c r="DD30" s="247"/>
      <c r="DE30" s="247"/>
      <c r="DF30" s="247"/>
      <c r="DG30" s="247"/>
      <c r="DH30" s="247"/>
      <c r="DI30" s="247"/>
      <c r="DJ30" s="247"/>
      <c r="DK30" s="247"/>
      <c r="DL30" s="247"/>
      <c r="DM30" s="247"/>
      <c r="DN30" s="247"/>
      <c r="DO30" s="247"/>
      <c r="DP30" s="247"/>
      <c r="DQ30" s="247"/>
      <c r="DR30" s="247"/>
      <c r="DS30" s="247"/>
      <c r="DT30" s="247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  <c r="EX30" s="247"/>
      <c r="EY30" s="247"/>
      <c r="EZ30" s="247"/>
      <c r="FA30" s="247"/>
      <c r="FB30" s="247"/>
      <c r="FC30" s="247"/>
      <c r="FD30" s="247"/>
      <c r="FE30" s="247"/>
    </row>
    <row r="32" spans="1:161" ht="12.75">
      <c r="A32" s="274" t="s">
        <v>177</v>
      </c>
      <c r="B32" s="275"/>
      <c r="C32" s="275"/>
      <c r="D32" s="275"/>
      <c r="E32" s="275"/>
      <c r="F32" s="276"/>
      <c r="G32" s="274" t="s">
        <v>178</v>
      </c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6"/>
      <c r="Y32" s="274" t="s">
        <v>38</v>
      </c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6"/>
      <c r="AO32" s="248" t="s">
        <v>39</v>
      </c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49"/>
      <c r="CM32" s="249"/>
      <c r="CN32" s="249"/>
      <c r="CO32" s="249"/>
      <c r="CP32" s="249"/>
      <c r="CQ32" s="249"/>
      <c r="CR32" s="249"/>
      <c r="CS32" s="249"/>
      <c r="CT32" s="249"/>
      <c r="CU32" s="249"/>
      <c r="CV32" s="249"/>
      <c r="CW32" s="249"/>
      <c r="CX32" s="249"/>
      <c r="CY32" s="249"/>
      <c r="CZ32" s="249"/>
      <c r="DA32" s="249"/>
      <c r="DB32" s="249"/>
      <c r="DC32" s="249"/>
      <c r="DD32" s="249"/>
      <c r="DE32" s="249"/>
      <c r="DF32" s="249"/>
      <c r="DG32" s="249"/>
      <c r="DH32" s="250"/>
      <c r="DI32" s="274" t="s">
        <v>40</v>
      </c>
      <c r="DJ32" s="275"/>
      <c r="DK32" s="275"/>
      <c r="DL32" s="275"/>
      <c r="DM32" s="275"/>
      <c r="DN32" s="275"/>
      <c r="DO32" s="275"/>
      <c r="DP32" s="275"/>
      <c r="DQ32" s="275"/>
      <c r="DR32" s="275"/>
      <c r="DS32" s="275"/>
      <c r="DT32" s="275"/>
      <c r="DU32" s="275"/>
      <c r="DV32" s="275"/>
      <c r="DW32" s="275"/>
      <c r="DX32" s="276"/>
      <c r="DY32" s="274" t="s">
        <v>41</v>
      </c>
      <c r="DZ32" s="275"/>
      <c r="EA32" s="275"/>
      <c r="EB32" s="275"/>
      <c r="EC32" s="275"/>
      <c r="ED32" s="275"/>
      <c r="EE32" s="275"/>
      <c r="EF32" s="275"/>
      <c r="EG32" s="275"/>
      <c r="EH32" s="275"/>
      <c r="EI32" s="275"/>
      <c r="EJ32" s="275"/>
      <c r="EK32" s="275"/>
      <c r="EL32" s="275"/>
      <c r="EM32" s="275"/>
      <c r="EN32" s="276"/>
      <c r="EO32" s="274" t="s">
        <v>179</v>
      </c>
      <c r="EP32" s="275"/>
      <c r="EQ32" s="275"/>
      <c r="ER32" s="275"/>
      <c r="ES32" s="275"/>
      <c r="ET32" s="275"/>
      <c r="EU32" s="275"/>
      <c r="EV32" s="275"/>
      <c r="EW32" s="275"/>
      <c r="EX32" s="275"/>
      <c r="EY32" s="275"/>
      <c r="EZ32" s="275"/>
      <c r="FA32" s="275"/>
      <c r="FB32" s="275"/>
      <c r="FC32" s="275"/>
      <c r="FD32" s="275"/>
      <c r="FE32" s="276"/>
    </row>
    <row r="33" spans="1:161" ht="12.75">
      <c r="A33" s="277"/>
      <c r="B33" s="278"/>
      <c r="C33" s="278"/>
      <c r="D33" s="278"/>
      <c r="E33" s="278"/>
      <c r="F33" s="279"/>
      <c r="G33" s="277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9"/>
      <c r="Y33" s="277"/>
      <c r="Z33" s="278"/>
      <c r="AA33" s="278"/>
      <c r="AB33" s="278"/>
      <c r="AC33" s="278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9"/>
      <c r="AO33" s="274" t="s">
        <v>8</v>
      </c>
      <c r="AP33" s="275"/>
      <c r="AQ33" s="275"/>
      <c r="AR33" s="275"/>
      <c r="AS33" s="275"/>
      <c r="AT33" s="275"/>
      <c r="AU33" s="275"/>
      <c r="AV33" s="275"/>
      <c r="AW33" s="275"/>
      <c r="AX33" s="275"/>
      <c r="AY33" s="275"/>
      <c r="AZ33" s="275"/>
      <c r="BA33" s="275"/>
      <c r="BB33" s="275"/>
      <c r="BC33" s="275"/>
      <c r="BD33" s="275"/>
      <c r="BE33" s="276"/>
      <c r="BF33" s="248" t="s">
        <v>9</v>
      </c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  <c r="CE33" s="249"/>
      <c r="CF33" s="249"/>
      <c r="CG33" s="249"/>
      <c r="CH33" s="249"/>
      <c r="CI33" s="249"/>
      <c r="CJ33" s="249"/>
      <c r="CK33" s="249"/>
      <c r="CL33" s="249"/>
      <c r="CM33" s="249"/>
      <c r="CN33" s="249"/>
      <c r="CO33" s="249"/>
      <c r="CP33" s="249"/>
      <c r="CQ33" s="249"/>
      <c r="CR33" s="249"/>
      <c r="CS33" s="249"/>
      <c r="CT33" s="249"/>
      <c r="CU33" s="249"/>
      <c r="CV33" s="249"/>
      <c r="CW33" s="249"/>
      <c r="CX33" s="249"/>
      <c r="CY33" s="249"/>
      <c r="CZ33" s="249"/>
      <c r="DA33" s="249"/>
      <c r="DB33" s="249"/>
      <c r="DC33" s="249"/>
      <c r="DD33" s="249"/>
      <c r="DE33" s="249"/>
      <c r="DF33" s="249"/>
      <c r="DG33" s="249"/>
      <c r="DH33" s="250"/>
      <c r="DI33" s="277"/>
      <c r="DJ33" s="278"/>
      <c r="DK33" s="278"/>
      <c r="DL33" s="278"/>
      <c r="DM33" s="278"/>
      <c r="DN33" s="278"/>
      <c r="DO33" s="278"/>
      <c r="DP33" s="278"/>
      <c r="DQ33" s="278"/>
      <c r="DR33" s="278"/>
      <c r="DS33" s="278"/>
      <c r="DT33" s="278"/>
      <c r="DU33" s="278"/>
      <c r="DV33" s="278"/>
      <c r="DW33" s="278"/>
      <c r="DX33" s="279"/>
      <c r="DY33" s="277"/>
      <c r="DZ33" s="278"/>
      <c r="EA33" s="278"/>
      <c r="EB33" s="278"/>
      <c r="EC33" s="278"/>
      <c r="ED33" s="278"/>
      <c r="EE33" s="278"/>
      <c r="EF33" s="278"/>
      <c r="EG33" s="278"/>
      <c r="EH33" s="278"/>
      <c r="EI33" s="278"/>
      <c r="EJ33" s="278"/>
      <c r="EK33" s="278"/>
      <c r="EL33" s="278"/>
      <c r="EM33" s="278"/>
      <c r="EN33" s="279"/>
      <c r="EO33" s="277"/>
      <c r="EP33" s="278"/>
      <c r="EQ33" s="278"/>
      <c r="ER33" s="278"/>
      <c r="ES33" s="278"/>
      <c r="ET33" s="278"/>
      <c r="EU33" s="278"/>
      <c r="EV33" s="278"/>
      <c r="EW33" s="278"/>
      <c r="EX33" s="278"/>
      <c r="EY33" s="278"/>
      <c r="EZ33" s="278"/>
      <c r="FA33" s="278"/>
      <c r="FB33" s="278"/>
      <c r="FC33" s="278"/>
      <c r="FD33" s="278"/>
      <c r="FE33" s="279"/>
    </row>
    <row r="34" spans="1:161" ht="12.75">
      <c r="A34" s="280"/>
      <c r="B34" s="281"/>
      <c r="C34" s="281"/>
      <c r="D34" s="281"/>
      <c r="E34" s="281"/>
      <c r="F34" s="282"/>
      <c r="G34" s="280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2"/>
      <c r="Y34" s="280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2"/>
      <c r="AO34" s="280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  <c r="BA34" s="281"/>
      <c r="BB34" s="281"/>
      <c r="BC34" s="281"/>
      <c r="BD34" s="281"/>
      <c r="BE34" s="282"/>
      <c r="BF34" s="289" t="s">
        <v>42</v>
      </c>
      <c r="BG34" s="289"/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 t="s">
        <v>43</v>
      </c>
      <c r="BY34" s="289"/>
      <c r="BZ34" s="289"/>
      <c r="CA34" s="289"/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 t="s">
        <v>44</v>
      </c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0"/>
      <c r="DJ34" s="281"/>
      <c r="DK34" s="281"/>
      <c r="DL34" s="281"/>
      <c r="DM34" s="281"/>
      <c r="DN34" s="281"/>
      <c r="DO34" s="281"/>
      <c r="DP34" s="281"/>
      <c r="DQ34" s="281"/>
      <c r="DR34" s="281"/>
      <c r="DS34" s="281"/>
      <c r="DT34" s="281"/>
      <c r="DU34" s="281"/>
      <c r="DV34" s="281"/>
      <c r="DW34" s="281"/>
      <c r="DX34" s="282"/>
      <c r="DY34" s="280"/>
      <c r="DZ34" s="281"/>
      <c r="EA34" s="281"/>
      <c r="EB34" s="281"/>
      <c r="EC34" s="281"/>
      <c r="ED34" s="281"/>
      <c r="EE34" s="281"/>
      <c r="EF34" s="281"/>
      <c r="EG34" s="281"/>
      <c r="EH34" s="281"/>
      <c r="EI34" s="281"/>
      <c r="EJ34" s="281"/>
      <c r="EK34" s="281"/>
      <c r="EL34" s="281"/>
      <c r="EM34" s="281"/>
      <c r="EN34" s="282"/>
      <c r="EO34" s="280"/>
      <c r="EP34" s="281"/>
      <c r="EQ34" s="281"/>
      <c r="ER34" s="281"/>
      <c r="ES34" s="281"/>
      <c r="ET34" s="281"/>
      <c r="EU34" s="281"/>
      <c r="EV34" s="281"/>
      <c r="EW34" s="281"/>
      <c r="EX34" s="281"/>
      <c r="EY34" s="281"/>
      <c r="EZ34" s="281"/>
      <c r="FA34" s="281"/>
      <c r="FB34" s="281"/>
      <c r="FC34" s="281"/>
      <c r="FD34" s="281"/>
      <c r="FE34" s="282"/>
    </row>
    <row r="35" spans="1:161" ht="12.75">
      <c r="A35" s="308">
        <v>1</v>
      </c>
      <c r="B35" s="308"/>
      <c r="C35" s="308"/>
      <c r="D35" s="308"/>
      <c r="E35" s="308"/>
      <c r="F35" s="308"/>
      <c r="G35" s="308">
        <v>2</v>
      </c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>
        <v>3</v>
      </c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8">
        <v>4</v>
      </c>
      <c r="AP35" s="308"/>
      <c r="AQ35" s="308"/>
      <c r="AR35" s="308"/>
      <c r="AS35" s="308"/>
      <c r="AT35" s="308"/>
      <c r="AU35" s="308"/>
      <c r="AV35" s="308"/>
      <c r="AW35" s="308"/>
      <c r="AX35" s="308"/>
      <c r="AY35" s="308"/>
      <c r="AZ35" s="308"/>
      <c r="BA35" s="308"/>
      <c r="BB35" s="308"/>
      <c r="BC35" s="308"/>
      <c r="BD35" s="308"/>
      <c r="BE35" s="308"/>
      <c r="BF35" s="308">
        <v>5</v>
      </c>
      <c r="BG35" s="308"/>
      <c r="BH35" s="308"/>
      <c r="BI35" s="308"/>
      <c r="BJ35" s="308"/>
      <c r="BK35" s="308"/>
      <c r="BL35" s="308"/>
      <c r="BM35" s="308"/>
      <c r="BN35" s="308"/>
      <c r="BO35" s="308"/>
      <c r="BP35" s="308"/>
      <c r="BQ35" s="308"/>
      <c r="BR35" s="308"/>
      <c r="BS35" s="308"/>
      <c r="BT35" s="308"/>
      <c r="BU35" s="308"/>
      <c r="BV35" s="308"/>
      <c r="BW35" s="308"/>
      <c r="BX35" s="308">
        <v>6</v>
      </c>
      <c r="BY35" s="308"/>
      <c r="BZ35" s="308"/>
      <c r="CA35" s="308"/>
      <c r="CB35" s="308"/>
      <c r="CC35" s="308"/>
      <c r="CD35" s="308"/>
      <c r="CE35" s="308"/>
      <c r="CF35" s="308"/>
      <c r="CG35" s="308"/>
      <c r="CH35" s="308"/>
      <c r="CI35" s="308"/>
      <c r="CJ35" s="308"/>
      <c r="CK35" s="308"/>
      <c r="CL35" s="308"/>
      <c r="CM35" s="308"/>
      <c r="CN35" s="308"/>
      <c r="CO35" s="308"/>
      <c r="CP35" s="308"/>
      <c r="CQ35" s="308">
        <v>7</v>
      </c>
      <c r="CR35" s="308"/>
      <c r="CS35" s="308"/>
      <c r="CT35" s="308"/>
      <c r="CU35" s="308"/>
      <c r="CV35" s="308"/>
      <c r="CW35" s="308"/>
      <c r="CX35" s="308"/>
      <c r="CY35" s="308"/>
      <c r="CZ35" s="308"/>
      <c r="DA35" s="308"/>
      <c r="DB35" s="308"/>
      <c r="DC35" s="308"/>
      <c r="DD35" s="308"/>
      <c r="DE35" s="308"/>
      <c r="DF35" s="308"/>
      <c r="DG35" s="308"/>
      <c r="DH35" s="308"/>
      <c r="DI35" s="308">
        <v>8</v>
      </c>
      <c r="DJ35" s="308"/>
      <c r="DK35" s="308"/>
      <c r="DL35" s="308"/>
      <c r="DM35" s="308"/>
      <c r="DN35" s="308"/>
      <c r="DO35" s="308"/>
      <c r="DP35" s="308"/>
      <c r="DQ35" s="308"/>
      <c r="DR35" s="308"/>
      <c r="DS35" s="308"/>
      <c r="DT35" s="308"/>
      <c r="DU35" s="308"/>
      <c r="DV35" s="308"/>
      <c r="DW35" s="308"/>
      <c r="DX35" s="308"/>
      <c r="DY35" s="308">
        <v>9</v>
      </c>
      <c r="DZ35" s="308"/>
      <c r="EA35" s="308"/>
      <c r="EB35" s="308"/>
      <c r="EC35" s="308"/>
      <c r="ED35" s="308"/>
      <c r="EE35" s="308"/>
      <c r="EF35" s="308"/>
      <c r="EG35" s="308"/>
      <c r="EH35" s="308"/>
      <c r="EI35" s="308"/>
      <c r="EJ35" s="308"/>
      <c r="EK35" s="308"/>
      <c r="EL35" s="308"/>
      <c r="EM35" s="308"/>
      <c r="EN35" s="308"/>
      <c r="EO35" s="308">
        <v>10</v>
      </c>
      <c r="EP35" s="308"/>
      <c r="EQ35" s="308"/>
      <c r="ER35" s="308"/>
      <c r="ES35" s="308"/>
      <c r="ET35" s="308"/>
      <c r="EU35" s="308"/>
      <c r="EV35" s="308"/>
      <c r="EW35" s="308"/>
      <c r="EX35" s="308"/>
      <c r="EY35" s="308"/>
      <c r="EZ35" s="308"/>
      <c r="FA35" s="308"/>
      <c r="FB35" s="308"/>
      <c r="FC35" s="308"/>
      <c r="FD35" s="308"/>
      <c r="FE35" s="308"/>
    </row>
    <row r="36" spans="1:161" ht="12.75">
      <c r="A36" s="307" t="s">
        <v>182</v>
      </c>
      <c r="B36" s="307"/>
      <c r="C36" s="307"/>
      <c r="D36" s="307"/>
      <c r="E36" s="307"/>
      <c r="F36" s="307"/>
      <c r="G36" s="292" t="s">
        <v>228</v>
      </c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302">
        <v>8</v>
      </c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411">
        <f>CQ36</f>
        <v>102500</v>
      </c>
      <c r="AP36" s="411"/>
      <c r="AQ36" s="411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1"/>
      <c r="BG36" s="411"/>
      <c r="BH36" s="411"/>
      <c r="BI36" s="411"/>
      <c r="BJ36" s="411"/>
      <c r="BK36" s="411"/>
      <c r="BL36" s="411"/>
      <c r="BM36" s="411"/>
      <c r="BN36" s="411"/>
      <c r="BO36" s="411"/>
      <c r="BP36" s="411"/>
      <c r="BQ36" s="411"/>
      <c r="BR36" s="411"/>
      <c r="BS36" s="411"/>
      <c r="BT36" s="411"/>
      <c r="BU36" s="411"/>
      <c r="BV36" s="411"/>
      <c r="BW36" s="411"/>
      <c r="BX36" s="411"/>
      <c r="BY36" s="411"/>
      <c r="BZ36" s="411"/>
      <c r="CA36" s="411"/>
      <c r="CB36" s="411"/>
      <c r="CC36" s="411"/>
      <c r="CD36" s="411"/>
      <c r="CE36" s="411"/>
      <c r="CF36" s="411"/>
      <c r="CG36" s="411"/>
      <c r="CH36" s="411"/>
      <c r="CI36" s="411"/>
      <c r="CJ36" s="411"/>
      <c r="CK36" s="411"/>
      <c r="CL36" s="411"/>
      <c r="CM36" s="411"/>
      <c r="CN36" s="411"/>
      <c r="CO36" s="411"/>
      <c r="CP36" s="411"/>
      <c r="CQ36" s="411">
        <v>102500</v>
      </c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  <c r="DB36" s="411"/>
      <c r="DC36" s="411"/>
      <c r="DD36" s="411"/>
      <c r="DE36" s="411"/>
      <c r="DF36" s="411"/>
      <c r="DG36" s="411"/>
      <c r="DH36" s="411"/>
      <c r="DI36" s="411"/>
      <c r="DJ36" s="411"/>
      <c r="DK36" s="411"/>
      <c r="DL36" s="411"/>
      <c r="DM36" s="411"/>
      <c r="DN36" s="411"/>
      <c r="DO36" s="411"/>
      <c r="DP36" s="411"/>
      <c r="DQ36" s="411"/>
      <c r="DR36" s="411"/>
      <c r="DS36" s="411"/>
      <c r="DT36" s="411"/>
      <c r="DU36" s="411"/>
      <c r="DV36" s="411"/>
      <c r="DW36" s="411"/>
      <c r="DX36" s="411"/>
      <c r="DY36" s="411"/>
      <c r="DZ36" s="411"/>
      <c r="EA36" s="411"/>
      <c r="EB36" s="411"/>
      <c r="EC36" s="411"/>
      <c r="ED36" s="411"/>
      <c r="EE36" s="411"/>
      <c r="EF36" s="411"/>
      <c r="EG36" s="411"/>
      <c r="EH36" s="411"/>
      <c r="EI36" s="411"/>
      <c r="EJ36" s="411"/>
      <c r="EK36" s="411"/>
      <c r="EL36" s="411"/>
      <c r="EM36" s="411"/>
      <c r="EN36" s="411"/>
      <c r="EO36" s="411">
        <f>AO36*12</f>
        <v>1230000</v>
      </c>
      <c r="EP36" s="411"/>
      <c r="EQ36" s="411"/>
      <c r="ER36" s="411"/>
      <c r="ES36" s="411"/>
      <c r="ET36" s="411"/>
      <c r="EU36" s="411"/>
      <c r="EV36" s="411"/>
      <c r="EW36" s="411"/>
      <c r="EX36" s="411"/>
      <c r="EY36" s="411"/>
      <c r="EZ36" s="411"/>
      <c r="FA36" s="411"/>
      <c r="FB36" s="411"/>
      <c r="FC36" s="411"/>
      <c r="FD36" s="411"/>
      <c r="FE36" s="411"/>
    </row>
    <row r="37" spans="1:161" ht="12.75">
      <c r="A37" s="307"/>
      <c r="B37" s="307"/>
      <c r="C37" s="307"/>
      <c r="D37" s="307"/>
      <c r="E37" s="307"/>
      <c r="F37" s="307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411"/>
      <c r="AP37" s="411"/>
      <c r="AQ37" s="411"/>
      <c r="AR37" s="411"/>
      <c r="AS37" s="411"/>
      <c r="AT37" s="411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11"/>
      <c r="BZ37" s="411"/>
      <c r="CA37" s="411"/>
      <c r="CB37" s="411"/>
      <c r="CC37" s="411"/>
      <c r="CD37" s="411"/>
      <c r="CE37" s="411"/>
      <c r="CF37" s="411"/>
      <c r="CG37" s="411"/>
      <c r="CH37" s="411"/>
      <c r="CI37" s="411"/>
      <c r="CJ37" s="411"/>
      <c r="CK37" s="411"/>
      <c r="CL37" s="411"/>
      <c r="CM37" s="411"/>
      <c r="CN37" s="411"/>
      <c r="CO37" s="411"/>
      <c r="CP37" s="411"/>
      <c r="CQ37" s="411"/>
      <c r="CR37" s="411"/>
      <c r="CS37" s="411"/>
      <c r="CT37" s="411"/>
      <c r="CU37" s="411"/>
      <c r="CV37" s="411"/>
      <c r="CW37" s="411"/>
      <c r="CX37" s="411"/>
      <c r="CY37" s="411"/>
      <c r="CZ37" s="411"/>
      <c r="DA37" s="411"/>
      <c r="DB37" s="411"/>
      <c r="DC37" s="411"/>
      <c r="DD37" s="411"/>
      <c r="DE37" s="411"/>
      <c r="DF37" s="411"/>
      <c r="DG37" s="411"/>
      <c r="DH37" s="411"/>
      <c r="DI37" s="411"/>
      <c r="DJ37" s="411"/>
      <c r="DK37" s="411"/>
      <c r="DL37" s="411"/>
      <c r="DM37" s="411"/>
      <c r="DN37" s="411"/>
      <c r="DO37" s="411"/>
      <c r="DP37" s="411"/>
      <c r="DQ37" s="411"/>
      <c r="DR37" s="411"/>
      <c r="DS37" s="411"/>
      <c r="DT37" s="411"/>
      <c r="DU37" s="411"/>
      <c r="DV37" s="411"/>
      <c r="DW37" s="411"/>
      <c r="DX37" s="411"/>
      <c r="DY37" s="411"/>
      <c r="DZ37" s="411"/>
      <c r="EA37" s="411"/>
      <c r="EB37" s="411"/>
      <c r="EC37" s="411"/>
      <c r="ED37" s="411"/>
      <c r="EE37" s="411"/>
      <c r="EF37" s="411"/>
      <c r="EG37" s="411"/>
      <c r="EH37" s="411"/>
      <c r="EI37" s="411"/>
      <c r="EJ37" s="411"/>
      <c r="EK37" s="411"/>
      <c r="EL37" s="411"/>
      <c r="EM37" s="411"/>
      <c r="EN37" s="411"/>
      <c r="EO37" s="411"/>
      <c r="EP37" s="411"/>
      <c r="EQ37" s="411"/>
      <c r="ER37" s="411"/>
      <c r="ES37" s="411"/>
      <c r="ET37" s="411"/>
      <c r="EU37" s="411"/>
      <c r="EV37" s="411"/>
      <c r="EW37" s="411"/>
      <c r="EX37" s="411"/>
      <c r="EY37" s="411"/>
      <c r="EZ37" s="411"/>
      <c r="FA37" s="411"/>
      <c r="FB37" s="411"/>
      <c r="FC37" s="411"/>
      <c r="FD37" s="411"/>
      <c r="FE37" s="411"/>
    </row>
    <row r="38" spans="1:161" ht="12.75">
      <c r="A38" s="307"/>
      <c r="B38" s="307"/>
      <c r="C38" s="307"/>
      <c r="D38" s="307"/>
      <c r="E38" s="307"/>
      <c r="F38" s="307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411"/>
      <c r="AP38" s="411"/>
      <c r="AQ38" s="411"/>
      <c r="AR38" s="411"/>
      <c r="AS38" s="411"/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1"/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411"/>
      <c r="BR38" s="411"/>
      <c r="BS38" s="411"/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1"/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1"/>
      <c r="CS38" s="411"/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1"/>
      <c r="DF38" s="411"/>
      <c r="DG38" s="411"/>
      <c r="DH38" s="411"/>
      <c r="DI38" s="411"/>
      <c r="DJ38" s="411"/>
      <c r="DK38" s="411"/>
      <c r="DL38" s="411"/>
      <c r="DM38" s="411"/>
      <c r="DN38" s="411"/>
      <c r="DO38" s="411"/>
      <c r="DP38" s="411"/>
      <c r="DQ38" s="411"/>
      <c r="DR38" s="411"/>
      <c r="DS38" s="411"/>
      <c r="DT38" s="411"/>
      <c r="DU38" s="411"/>
      <c r="DV38" s="411"/>
      <c r="DW38" s="411"/>
      <c r="DX38" s="411"/>
      <c r="DY38" s="411"/>
      <c r="DZ38" s="411"/>
      <c r="EA38" s="411"/>
      <c r="EB38" s="411"/>
      <c r="EC38" s="411"/>
      <c r="ED38" s="411"/>
      <c r="EE38" s="411"/>
      <c r="EF38" s="411"/>
      <c r="EG38" s="411"/>
      <c r="EH38" s="411"/>
      <c r="EI38" s="411"/>
      <c r="EJ38" s="411"/>
      <c r="EK38" s="411"/>
      <c r="EL38" s="411"/>
      <c r="EM38" s="411"/>
      <c r="EN38" s="411"/>
      <c r="EO38" s="411"/>
      <c r="EP38" s="411"/>
      <c r="EQ38" s="411"/>
      <c r="ER38" s="411"/>
      <c r="ES38" s="411"/>
      <c r="ET38" s="411"/>
      <c r="EU38" s="411"/>
      <c r="EV38" s="411"/>
      <c r="EW38" s="411"/>
      <c r="EX38" s="411"/>
      <c r="EY38" s="411"/>
      <c r="EZ38" s="411"/>
      <c r="FA38" s="411"/>
      <c r="FB38" s="411"/>
      <c r="FC38" s="411"/>
      <c r="FD38" s="411"/>
      <c r="FE38" s="411"/>
    </row>
    <row r="39" spans="1:161" ht="12.75">
      <c r="A39" s="412" t="s">
        <v>180</v>
      </c>
      <c r="B39" s="413"/>
      <c r="C39" s="413"/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13"/>
      <c r="V39" s="413"/>
      <c r="W39" s="413"/>
      <c r="X39" s="414"/>
      <c r="Y39" s="302" t="s">
        <v>157</v>
      </c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411">
        <f>SUM(AO36:BE37)</f>
        <v>102500</v>
      </c>
      <c r="AP39" s="411"/>
      <c r="AQ39" s="411"/>
      <c r="AR39" s="411"/>
      <c r="AS39" s="411"/>
      <c r="AT39" s="411"/>
      <c r="AU39" s="411"/>
      <c r="AV39" s="411"/>
      <c r="AW39" s="411"/>
      <c r="AX39" s="411"/>
      <c r="AY39" s="411"/>
      <c r="AZ39" s="411"/>
      <c r="BA39" s="411"/>
      <c r="BB39" s="411"/>
      <c r="BC39" s="411"/>
      <c r="BD39" s="411"/>
      <c r="BE39" s="411"/>
      <c r="BF39" s="411" t="s">
        <v>157</v>
      </c>
      <c r="BG39" s="411"/>
      <c r="BH39" s="411"/>
      <c r="BI39" s="411"/>
      <c r="BJ39" s="411"/>
      <c r="BK39" s="411"/>
      <c r="BL39" s="411"/>
      <c r="BM39" s="411"/>
      <c r="BN39" s="411"/>
      <c r="BO39" s="411"/>
      <c r="BP39" s="411"/>
      <c r="BQ39" s="411"/>
      <c r="BR39" s="411"/>
      <c r="BS39" s="411"/>
      <c r="BT39" s="411"/>
      <c r="BU39" s="411"/>
      <c r="BV39" s="411"/>
      <c r="BW39" s="411"/>
      <c r="BX39" s="411" t="s">
        <v>157</v>
      </c>
      <c r="BY39" s="411"/>
      <c r="BZ39" s="411"/>
      <c r="CA39" s="411"/>
      <c r="CB39" s="411"/>
      <c r="CC39" s="411"/>
      <c r="CD39" s="411"/>
      <c r="CE39" s="411"/>
      <c r="CF39" s="411"/>
      <c r="CG39" s="411"/>
      <c r="CH39" s="411"/>
      <c r="CI39" s="411"/>
      <c r="CJ39" s="411"/>
      <c r="CK39" s="411"/>
      <c r="CL39" s="411"/>
      <c r="CM39" s="411"/>
      <c r="CN39" s="411"/>
      <c r="CO39" s="411"/>
      <c r="CP39" s="411"/>
      <c r="CQ39" s="411" t="s">
        <v>157</v>
      </c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 t="s">
        <v>157</v>
      </c>
      <c r="DJ39" s="411"/>
      <c r="DK39" s="411"/>
      <c r="DL39" s="411"/>
      <c r="DM39" s="411"/>
      <c r="DN39" s="411"/>
      <c r="DO39" s="411"/>
      <c r="DP39" s="411"/>
      <c r="DQ39" s="411"/>
      <c r="DR39" s="411"/>
      <c r="DS39" s="411"/>
      <c r="DT39" s="411"/>
      <c r="DU39" s="411"/>
      <c r="DV39" s="411"/>
      <c r="DW39" s="411"/>
      <c r="DX39" s="411"/>
      <c r="DY39" s="411" t="s">
        <v>157</v>
      </c>
      <c r="DZ39" s="411"/>
      <c r="EA39" s="411"/>
      <c r="EB39" s="411"/>
      <c r="EC39" s="411"/>
      <c r="ED39" s="411"/>
      <c r="EE39" s="411"/>
      <c r="EF39" s="411"/>
      <c r="EG39" s="411"/>
      <c r="EH39" s="411"/>
      <c r="EI39" s="411"/>
      <c r="EJ39" s="411"/>
      <c r="EK39" s="411"/>
      <c r="EL39" s="411"/>
      <c r="EM39" s="411"/>
      <c r="EN39" s="411"/>
      <c r="EO39" s="411">
        <f>SUM(EO36:FE37)</f>
        <v>1230000</v>
      </c>
      <c r="EP39" s="411"/>
      <c r="EQ39" s="411"/>
      <c r="ER39" s="411"/>
      <c r="ES39" s="411"/>
      <c r="ET39" s="411"/>
      <c r="EU39" s="411"/>
      <c r="EV39" s="411"/>
      <c r="EW39" s="411"/>
      <c r="EX39" s="411"/>
      <c r="EY39" s="411"/>
      <c r="EZ39" s="411"/>
      <c r="FA39" s="411"/>
      <c r="FB39" s="411"/>
      <c r="FC39" s="411"/>
      <c r="FD39" s="411"/>
      <c r="FE39" s="411"/>
    </row>
  </sheetData>
  <sheetProtection/>
  <mergeCells count="133">
    <mergeCell ref="DI39:DX39"/>
    <mergeCell ref="DY39:EN39"/>
    <mergeCell ref="EO39:FE39"/>
    <mergeCell ref="CQ38:DH38"/>
    <mergeCell ref="DI38:DX38"/>
    <mergeCell ref="DY38:EN38"/>
    <mergeCell ref="EO38:FE38"/>
    <mergeCell ref="A39:X39"/>
    <mergeCell ref="Y39:AN39"/>
    <mergeCell ref="AO39:BE39"/>
    <mergeCell ref="BF39:BW39"/>
    <mergeCell ref="BX39:CP39"/>
    <mergeCell ref="CQ39:DH39"/>
    <mergeCell ref="CQ37:DH37"/>
    <mergeCell ref="DI37:DX37"/>
    <mergeCell ref="DY37:EN37"/>
    <mergeCell ref="EO37:FE37"/>
    <mergeCell ref="A38:F38"/>
    <mergeCell ref="G38:X38"/>
    <mergeCell ref="Y38:AN38"/>
    <mergeCell ref="AO38:BE38"/>
    <mergeCell ref="BF38:BW38"/>
    <mergeCell ref="BX38:CP38"/>
    <mergeCell ref="CQ36:DH36"/>
    <mergeCell ref="DI36:DX36"/>
    <mergeCell ref="DY36:EN36"/>
    <mergeCell ref="EO36:FE36"/>
    <mergeCell ref="A37:F37"/>
    <mergeCell ref="G37:X37"/>
    <mergeCell ref="Y37:AN37"/>
    <mergeCell ref="AO37:BE37"/>
    <mergeCell ref="BF37:BW37"/>
    <mergeCell ref="BX37:CP37"/>
    <mergeCell ref="CQ35:DH35"/>
    <mergeCell ref="DI35:DX35"/>
    <mergeCell ref="DY35:EN35"/>
    <mergeCell ref="EO35:FE35"/>
    <mergeCell ref="A36:F36"/>
    <mergeCell ref="G36:X36"/>
    <mergeCell ref="Y36:AN36"/>
    <mergeCell ref="AO36:BE36"/>
    <mergeCell ref="BF36:BW36"/>
    <mergeCell ref="BX36:CP36"/>
    <mergeCell ref="A35:F35"/>
    <mergeCell ref="G35:X35"/>
    <mergeCell ref="Y35:AN35"/>
    <mergeCell ref="AO35:BE35"/>
    <mergeCell ref="BF35:BW35"/>
    <mergeCell ref="BX35:CP35"/>
    <mergeCell ref="EO32:FE34"/>
    <mergeCell ref="AO33:BE34"/>
    <mergeCell ref="BF33:DH33"/>
    <mergeCell ref="BF34:BW34"/>
    <mergeCell ref="BX34:CP34"/>
    <mergeCell ref="CQ34:DH34"/>
    <mergeCell ref="X26:FE26"/>
    <mergeCell ref="A28:AO28"/>
    <mergeCell ref="AP28:FE28"/>
    <mergeCell ref="A30:FE30"/>
    <mergeCell ref="A32:F34"/>
    <mergeCell ref="G32:X34"/>
    <mergeCell ref="Y32:AN34"/>
    <mergeCell ref="AO32:DH32"/>
    <mergeCell ref="DI32:DX34"/>
    <mergeCell ref="DY32:EN34"/>
    <mergeCell ref="BF24:BW24"/>
    <mergeCell ref="A22:F22"/>
    <mergeCell ref="G22:X22"/>
    <mergeCell ref="Y22:AN22"/>
    <mergeCell ref="DY24:EN24"/>
    <mergeCell ref="DI22:DX22"/>
    <mergeCell ref="EO24:FE24"/>
    <mergeCell ref="DI23:DX23"/>
    <mergeCell ref="DY23:EN23"/>
    <mergeCell ref="EO23:FE23"/>
    <mergeCell ref="A24:X24"/>
    <mergeCell ref="Y24:AN24"/>
    <mergeCell ref="CQ24:DH24"/>
    <mergeCell ref="DI24:DX24"/>
    <mergeCell ref="BX24:CP24"/>
    <mergeCell ref="AO24:BE24"/>
    <mergeCell ref="EO22:FE22"/>
    <mergeCell ref="A23:F23"/>
    <mergeCell ref="G23:X23"/>
    <mergeCell ref="Y23:AN23"/>
    <mergeCell ref="AO23:BE23"/>
    <mergeCell ref="BF23:BW23"/>
    <mergeCell ref="AO22:BE22"/>
    <mergeCell ref="BX23:CP23"/>
    <mergeCell ref="CQ23:DH23"/>
    <mergeCell ref="BX21:CP21"/>
    <mergeCell ref="CQ21:DH21"/>
    <mergeCell ref="BF22:BW22"/>
    <mergeCell ref="A21:F21"/>
    <mergeCell ref="G21:X21"/>
    <mergeCell ref="Y21:AN21"/>
    <mergeCell ref="AO21:BE21"/>
    <mergeCell ref="BF21:BW21"/>
    <mergeCell ref="EO21:FE21"/>
    <mergeCell ref="BX20:CP20"/>
    <mergeCell ref="CQ20:DH20"/>
    <mergeCell ref="DI20:DX20"/>
    <mergeCell ref="DY21:EN21"/>
    <mergeCell ref="DY22:EN22"/>
    <mergeCell ref="EO20:FE20"/>
    <mergeCell ref="BX22:CP22"/>
    <mergeCell ref="DI21:DX21"/>
    <mergeCell ref="CQ22:DH22"/>
    <mergeCell ref="DY20:EN20"/>
    <mergeCell ref="A20:F20"/>
    <mergeCell ref="G20:X20"/>
    <mergeCell ref="Y20:AN20"/>
    <mergeCell ref="AO20:BE20"/>
    <mergeCell ref="BF20:BW20"/>
    <mergeCell ref="DA2:FE2"/>
    <mergeCell ref="A7:FE7"/>
    <mergeCell ref="A9:FE9"/>
    <mergeCell ref="X11:FE11"/>
    <mergeCell ref="DI17:DX19"/>
    <mergeCell ref="DY17:EN19"/>
    <mergeCell ref="EO17:FE19"/>
    <mergeCell ref="AO18:BE19"/>
    <mergeCell ref="BF18:DH18"/>
    <mergeCell ref="BF19:BW19"/>
    <mergeCell ref="A13:AO13"/>
    <mergeCell ref="AP13:FE13"/>
    <mergeCell ref="A15:FE15"/>
    <mergeCell ref="A17:F19"/>
    <mergeCell ref="G17:X19"/>
    <mergeCell ref="Y17:AN19"/>
    <mergeCell ref="AO17:DH17"/>
    <mergeCell ref="BX19:CP19"/>
    <mergeCell ref="CQ19:DH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  <rowBreaks count="1" manualBreakCount="1">
    <brk id="40" max="16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3:FE120"/>
  <sheetViews>
    <sheetView tabSelected="1" zoomScalePageLayoutView="0" workbookViewId="0" topLeftCell="A51">
      <selection activeCell="FO42" sqref="FO42"/>
    </sheetView>
  </sheetViews>
  <sheetFormatPr defaultColWidth="0.875" defaultRowHeight="12" customHeight="1"/>
  <cols>
    <col min="1" max="22" width="0.875" style="40" customWidth="1"/>
    <col min="23" max="23" width="2.25390625" style="40" customWidth="1"/>
    <col min="24" max="40" width="0.875" style="40" customWidth="1"/>
    <col min="41" max="41" width="4.75390625" style="40" customWidth="1"/>
    <col min="42" max="42" width="2.00390625" style="40" customWidth="1"/>
    <col min="43" max="133" width="0.875" style="40" customWidth="1"/>
    <col min="134" max="134" width="3.00390625" style="40" customWidth="1"/>
    <col min="135" max="16384" width="0.875" style="40" customWidth="1"/>
  </cols>
  <sheetData>
    <row r="3" spans="1:105" s="43" customFormat="1" ht="41.25" customHeight="1">
      <c r="A3" s="296" t="s">
        <v>286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6"/>
      <c r="BC3" s="296"/>
      <c r="BD3" s="296"/>
      <c r="BE3" s="296"/>
      <c r="BF3" s="296"/>
      <c r="BG3" s="296"/>
      <c r="BH3" s="296"/>
      <c r="BI3" s="296"/>
      <c r="BJ3" s="296"/>
      <c r="BK3" s="296"/>
      <c r="BL3" s="296"/>
      <c r="BM3" s="296"/>
      <c r="BN3" s="296"/>
      <c r="BO3" s="296"/>
      <c r="BP3" s="296"/>
      <c r="BQ3" s="296"/>
      <c r="BR3" s="296"/>
      <c r="BS3" s="296"/>
      <c r="BT3" s="296"/>
      <c r="BU3" s="296"/>
      <c r="BV3" s="296"/>
      <c r="BW3" s="296"/>
      <c r="BX3" s="296"/>
      <c r="BY3" s="296"/>
      <c r="BZ3" s="296"/>
      <c r="CA3" s="296"/>
      <c r="CB3" s="296"/>
      <c r="CC3" s="296"/>
      <c r="CD3" s="296"/>
      <c r="CE3" s="296"/>
      <c r="CF3" s="296"/>
      <c r="CG3" s="296"/>
      <c r="CH3" s="296"/>
      <c r="CI3" s="296"/>
      <c r="CJ3" s="296"/>
      <c r="CK3" s="296"/>
      <c r="CL3" s="296"/>
      <c r="CM3" s="296"/>
      <c r="CN3" s="296"/>
      <c r="CO3" s="296"/>
      <c r="CP3" s="296"/>
      <c r="CQ3" s="296"/>
      <c r="CR3" s="296"/>
      <c r="CS3" s="296"/>
      <c r="CT3" s="296"/>
      <c r="CU3" s="296"/>
      <c r="CV3" s="296"/>
      <c r="CW3" s="296"/>
      <c r="CX3" s="296"/>
      <c r="CY3" s="296"/>
      <c r="CZ3" s="296"/>
      <c r="DA3" s="296"/>
    </row>
    <row r="4" spans="1:161" s="43" customFormat="1" ht="14.25">
      <c r="A4" s="43" t="s">
        <v>175</v>
      </c>
      <c r="X4" s="410" t="s">
        <v>230</v>
      </c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  <c r="AY4" s="410"/>
      <c r="AZ4" s="410"/>
      <c r="BA4" s="410"/>
      <c r="BB4" s="410"/>
      <c r="BC4" s="410"/>
      <c r="BD4" s="410"/>
      <c r="BE4" s="410"/>
      <c r="BF4" s="410"/>
      <c r="BG4" s="410"/>
      <c r="BH4" s="410"/>
      <c r="BI4" s="410"/>
      <c r="BJ4" s="410"/>
      <c r="BK4" s="410"/>
      <c r="BL4" s="410"/>
      <c r="BM4" s="410"/>
      <c r="BN4" s="410"/>
      <c r="BO4" s="410"/>
      <c r="BP4" s="410"/>
      <c r="BQ4" s="410"/>
      <c r="BR4" s="410"/>
      <c r="BS4" s="410"/>
      <c r="BT4" s="410"/>
      <c r="BU4" s="410"/>
      <c r="BV4" s="410"/>
      <c r="BW4" s="410"/>
      <c r="BX4" s="410"/>
      <c r="BY4" s="410"/>
      <c r="BZ4" s="410"/>
      <c r="CA4" s="410"/>
      <c r="CB4" s="410"/>
      <c r="CC4" s="410"/>
      <c r="CD4" s="410"/>
      <c r="CE4" s="410"/>
      <c r="CF4" s="410"/>
      <c r="CG4" s="410"/>
      <c r="CH4" s="410"/>
      <c r="CI4" s="410"/>
      <c r="CJ4" s="410"/>
      <c r="CK4" s="410"/>
      <c r="CL4" s="410"/>
      <c r="CM4" s="410"/>
      <c r="CN4" s="410"/>
      <c r="CO4" s="410"/>
      <c r="CP4" s="410"/>
      <c r="CQ4" s="410"/>
      <c r="CR4" s="410"/>
      <c r="CS4" s="410"/>
      <c r="CT4" s="410"/>
      <c r="CU4" s="410"/>
      <c r="CV4" s="410"/>
      <c r="CW4" s="410"/>
      <c r="CX4" s="410"/>
      <c r="CY4" s="131"/>
      <c r="CZ4" s="131"/>
      <c r="DA4" s="131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</row>
    <row r="5" spans="24:161" s="43" customFormat="1" ht="6" customHeight="1"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</row>
    <row r="6" spans="1:161" s="43" customFormat="1" ht="14.25">
      <c r="A6" s="132" t="s">
        <v>176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407" t="s">
        <v>227</v>
      </c>
      <c r="AX6" s="407"/>
      <c r="AY6" s="407"/>
      <c r="AZ6" s="407"/>
      <c r="BA6" s="407"/>
      <c r="BB6" s="407"/>
      <c r="BC6" s="407"/>
      <c r="BD6" s="407"/>
      <c r="BE6" s="407"/>
      <c r="BF6" s="407"/>
      <c r="BG6" s="407"/>
      <c r="BH6" s="407"/>
      <c r="BI6" s="407"/>
      <c r="BJ6" s="407"/>
      <c r="BK6" s="407"/>
      <c r="BL6" s="407"/>
      <c r="BM6" s="407"/>
      <c r="BN6" s="407"/>
      <c r="BO6" s="407"/>
      <c r="BP6" s="407"/>
      <c r="BQ6" s="407"/>
      <c r="BR6" s="407"/>
      <c r="BS6" s="407"/>
      <c r="BT6" s="407"/>
      <c r="BU6" s="407"/>
      <c r="BV6" s="407"/>
      <c r="BW6" s="407"/>
      <c r="BX6" s="407"/>
      <c r="BY6" s="407"/>
      <c r="BZ6" s="407"/>
      <c r="CA6" s="407"/>
      <c r="CB6" s="407"/>
      <c r="CC6" s="407"/>
      <c r="CD6" s="407"/>
      <c r="CE6" s="407"/>
      <c r="CF6" s="407"/>
      <c r="CG6" s="407"/>
      <c r="CH6" s="407"/>
      <c r="CI6" s="407"/>
      <c r="CJ6" s="407"/>
      <c r="CK6" s="407"/>
      <c r="CL6" s="407"/>
      <c r="CM6" s="407"/>
      <c r="CN6" s="407"/>
      <c r="CO6" s="407"/>
      <c r="CP6" s="407"/>
      <c r="CQ6" s="407"/>
      <c r="CR6" s="407"/>
      <c r="CS6" s="407"/>
      <c r="CT6" s="132"/>
      <c r="CU6" s="132"/>
      <c r="CV6" s="132"/>
      <c r="CW6" s="132"/>
      <c r="CX6" s="132"/>
      <c r="CY6" s="132"/>
      <c r="CZ6" s="132"/>
      <c r="DA6" s="132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</row>
    <row r="7" spans="1:161" s="43" customFormat="1" ht="14.25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32"/>
      <c r="CU7" s="132"/>
      <c r="CV7" s="132"/>
      <c r="CW7" s="132"/>
      <c r="CX7" s="132"/>
      <c r="CY7" s="132"/>
      <c r="CZ7" s="132"/>
      <c r="DA7" s="132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</row>
    <row r="8" spans="1:105" ht="15" customHeight="1">
      <c r="A8" s="307" t="s">
        <v>182</v>
      </c>
      <c r="B8" s="307"/>
      <c r="C8" s="307"/>
      <c r="D8" s="307"/>
      <c r="E8" s="307"/>
      <c r="F8" s="307"/>
      <c r="G8" s="49"/>
      <c r="H8" s="305" t="s">
        <v>46</v>
      </c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6"/>
      <c r="BW8" s="302" t="s">
        <v>157</v>
      </c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411">
        <v>388900</v>
      </c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</row>
    <row r="9" spans="1:105" s="38" customFormat="1" ht="12.75" customHeight="1">
      <c r="A9" s="438" t="s">
        <v>183</v>
      </c>
      <c r="B9" s="439"/>
      <c r="C9" s="439"/>
      <c r="D9" s="439"/>
      <c r="E9" s="439"/>
      <c r="F9" s="440"/>
      <c r="G9" s="50"/>
      <c r="H9" s="444" t="s">
        <v>9</v>
      </c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44"/>
      <c r="AL9" s="444"/>
      <c r="AM9" s="444"/>
      <c r="AN9" s="444"/>
      <c r="AO9" s="444"/>
      <c r="AP9" s="444"/>
      <c r="AQ9" s="444"/>
      <c r="AR9" s="444"/>
      <c r="AS9" s="444"/>
      <c r="AT9" s="444"/>
      <c r="AU9" s="444"/>
      <c r="AV9" s="444"/>
      <c r="AW9" s="444"/>
      <c r="AX9" s="444"/>
      <c r="AY9" s="444"/>
      <c r="AZ9" s="444"/>
      <c r="BA9" s="444"/>
      <c r="BB9" s="444"/>
      <c r="BC9" s="444"/>
      <c r="BD9" s="444"/>
      <c r="BE9" s="444"/>
      <c r="BF9" s="444"/>
      <c r="BG9" s="444"/>
      <c r="BH9" s="444"/>
      <c r="BI9" s="444"/>
      <c r="BJ9" s="444"/>
      <c r="BK9" s="444"/>
      <c r="BL9" s="444"/>
      <c r="BM9" s="444"/>
      <c r="BN9" s="444"/>
      <c r="BO9" s="444"/>
      <c r="BP9" s="444"/>
      <c r="BQ9" s="444"/>
      <c r="BR9" s="444"/>
      <c r="BS9" s="444"/>
      <c r="BT9" s="444"/>
      <c r="BU9" s="444"/>
      <c r="BV9" s="445"/>
      <c r="BW9" s="446"/>
      <c r="BX9" s="447"/>
      <c r="BY9" s="447"/>
      <c r="BZ9" s="447"/>
      <c r="CA9" s="447"/>
      <c r="CB9" s="447"/>
      <c r="CC9" s="447"/>
      <c r="CD9" s="447"/>
      <c r="CE9" s="447"/>
      <c r="CF9" s="447"/>
      <c r="CG9" s="447"/>
      <c r="CH9" s="447"/>
      <c r="CI9" s="447"/>
      <c r="CJ9" s="447"/>
      <c r="CK9" s="447"/>
      <c r="CL9" s="448"/>
      <c r="CM9" s="452">
        <v>283304.6</v>
      </c>
      <c r="CN9" s="453"/>
      <c r="CO9" s="453"/>
      <c r="CP9" s="453"/>
      <c r="CQ9" s="453"/>
      <c r="CR9" s="453"/>
      <c r="CS9" s="453"/>
      <c r="CT9" s="453"/>
      <c r="CU9" s="453"/>
      <c r="CV9" s="453"/>
      <c r="CW9" s="453"/>
      <c r="CX9" s="453"/>
      <c r="CY9" s="453"/>
      <c r="CZ9" s="453"/>
      <c r="DA9" s="454"/>
    </row>
    <row r="10" spans="1:105" s="38" customFormat="1" ht="12.75" customHeight="1">
      <c r="A10" s="441"/>
      <c r="B10" s="442"/>
      <c r="C10" s="442"/>
      <c r="D10" s="442"/>
      <c r="E10" s="442"/>
      <c r="F10" s="443"/>
      <c r="G10" s="51"/>
      <c r="H10" s="458" t="s">
        <v>47</v>
      </c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8"/>
      <c r="W10" s="458"/>
      <c r="X10" s="458"/>
      <c r="Y10" s="458"/>
      <c r="Z10" s="458"/>
      <c r="AA10" s="458"/>
      <c r="AB10" s="458"/>
      <c r="AC10" s="458"/>
      <c r="AD10" s="458"/>
      <c r="AE10" s="458"/>
      <c r="AF10" s="458"/>
      <c r="AG10" s="458"/>
      <c r="AH10" s="458"/>
      <c r="AI10" s="458"/>
      <c r="AJ10" s="458"/>
      <c r="AK10" s="458"/>
      <c r="AL10" s="458"/>
      <c r="AM10" s="458"/>
      <c r="AN10" s="458"/>
      <c r="AO10" s="458"/>
      <c r="AP10" s="458"/>
      <c r="AQ10" s="458"/>
      <c r="AR10" s="458"/>
      <c r="AS10" s="458"/>
      <c r="AT10" s="458"/>
      <c r="AU10" s="458"/>
      <c r="AV10" s="458"/>
      <c r="AW10" s="458"/>
      <c r="AX10" s="458"/>
      <c r="AY10" s="458"/>
      <c r="AZ10" s="458"/>
      <c r="BA10" s="458"/>
      <c r="BB10" s="458"/>
      <c r="BC10" s="458"/>
      <c r="BD10" s="458"/>
      <c r="BE10" s="458"/>
      <c r="BF10" s="458"/>
      <c r="BG10" s="458"/>
      <c r="BH10" s="458"/>
      <c r="BI10" s="458"/>
      <c r="BJ10" s="458"/>
      <c r="BK10" s="458"/>
      <c r="BL10" s="458"/>
      <c r="BM10" s="458"/>
      <c r="BN10" s="458"/>
      <c r="BO10" s="458"/>
      <c r="BP10" s="458"/>
      <c r="BQ10" s="458"/>
      <c r="BR10" s="458"/>
      <c r="BS10" s="458"/>
      <c r="BT10" s="458"/>
      <c r="BU10" s="458"/>
      <c r="BV10" s="459"/>
      <c r="BW10" s="449"/>
      <c r="BX10" s="450"/>
      <c r="BY10" s="450"/>
      <c r="BZ10" s="450"/>
      <c r="CA10" s="450"/>
      <c r="CB10" s="450"/>
      <c r="CC10" s="450"/>
      <c r="CD10" s="450"/>
      <c r="CE10" s="450"/>
      <c r="CF10" s="450"/>
      <c r="CG10" s="450"/>
      <c r="CH10" s="450"/>
      <c r="CI10" s="450"/>
      <c r="CJ10" s="450"/>
      <c r="CK10" s="450"/>
      <c r="CL10" s="451"/>
      <c r="CM10" s="455"/>
      <c r="CN10" s="456"/>
      <c r="CO10" s="456"/>
      <c r="CP10" s="456"/>
      <c r="CQ10" s="456"/>
      <c r="CR10" s="456"/>
      <c r="CS10" s="456"/>
      <c r="CT10" s="456"/>
      <c r="CU10" s="456"/>
      <c r="CV10" s="456"/>
      <c r="CW10" s="456"/>
      <c r="CX10" s="456"/>
      <c r="CY10" s="456"/>
      <c r="CZ10" s="456"/>
      <c r="DA10" s="457"/>
    </row>
    <row r="11" spans="1:105" s="38" customFormat="1" ht="13.5" customHeight="1">
      <c r="A11" s="307" t="s">
        <v>184</v>
      </c>
      <c r="B11" s="307"/>
      <c r="C11" s="307"/>
      <c r="D11" s="307"/>
      <c r="E11" s="307"/>
      <c r="F11" s="307"/>
      <c r="G11" s="49"/>
      <c r="H11" s="245" t="s">
        <v>48</v>
      </c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6"/>
      <c r="BW11" s="302"/>
      <c r="BX11" s="302"/>
      <c r="BY11" s="302"/>
      <c r="BZ11" s="302"/>
      <c r="CA11" s="302"/>
      <c r="CB11" s="302"/>
      <c r="CC11" s="302"/>
      <c r="CD11" s="302"/>
      <c r="CE11" s="302"/>
      <c r="CF11" s="302"/>
      <c r="CG11" s="302"/>
      <c r="CH11" s="302"/>
      <c r="CI11" s="302"/>
      <c r="CJ11" s="302"/>
      <c r="CK11" s="302"/>
      <c r="CL11" s="302"/>
      <c r="CM11" s="411"/>
      <c r="CN11" s="411"/>
      <c r="CO11" s="411"/>
      <c r="CP11" s="411"/>
      <c r="CQ11" s="411"/>
      <c r="CR11" s="411"/>
      <c r="CS11" s="411"/>
      <c r="CT11" s="411"/>
      <c r="CU11" s="411"/>
      <c r="CV11" s="411"/>
      <c r="CW11" s="411"/>
      <c r="CX11" s="411"/>
      <c r="CY11" s="411"/>
      <c r="CZ11" s="411"/>
      <c r="DA11" s="411"/>
    </row>
    <row r="12" spans="1:105" s="38" customFormat="1" ht="26.25" customHeight="1">
      <c r="A12" s="307" t="s">
        <v>185</v>
      </c>
      <c r="B12" s="307"/>
      <c r="C12" s="307"/>
      <c r="D12" s="307"/>
      <c r="E12" s="307"/>
      <c r="F12" s="307"/>
      <c r="G12" s="49"/>
      <c r="H12" s="245" t="s">
        <v>49</v>
      </c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6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411"/>
      <c r="CN12" s="411"/>
      <c r="CO12" s="411"/>
      <c r="CP12" s="411"/>
      <c r="CQ12" s="411"/>
      <c r="CR12" s="411"/>
      <c r="CS12" s="411"/>
      <c r="CT12" s="411"/>
      <c r="CU12" s="411"/>
      <c r="CV12" s="411"/>
      <c r="CW12" s="411"/>
      <c r="CX12" s="411"/>
      <c r="CY12" s="411"/>
      <c r="CZ12" s="411"/>
      <c r="DA12" s="411"/>
    </row>
    <row r="13" spans="1:105" s="38" customFormat="1" ht="26.25" customHeight="1">
      <c r="A13" s="307" t="s">
        <v>186</v>
      </c>
      <c r="B13" s="307"/>
      <c r="C13" s="307"/>
      <c r="D13" s="307"/>
      <c r="E13" s="307"/>
      <c r="F13" s="307"/>
      <c r="G13" s="49"/>
      <c r="H13" s="305" t="s">
        <v>50</v>
      </c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6"/>
      <c r="BW13" s="302" t="s">
        <v>157</v>
      </c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411"/>
      <c r="CN13" s="411"/>
      <c r="CO13" s="411"/>
      <c r="CP13" s="411"/>
      <c r="CQ13" s="411"/>
      <c r="CR13" s="411"/>
      <c r="CS13" s="411"/>
      <c r="CT13" s="411"/>
      <c r="CU13" s="411"/>
      <c r="CV13" s="411"/>
      <c r="CW13" s="411"/>
      <c r="CX13" s="411"/>
      <c r="CY13" s="411"/>
      <c r="CZ13" s="411"/>
      <c r="DA13" s="411"/>
    </row>
    <row r="14" spans="1:105" s="38" customFormat="1" ht="12.75" customHeight="1">
      <c r="A14" s="438" t="s">
        <v>187</v>
      </c>
      <c r="B14" s="439"/>
      <c r="C14" s="439"/>
      <c r="D14" s="439"/>
      <c r="E14" s="439"/>
      <c r="F14" s="440"/>
      <c r="G14" s="50"/>
      <c r="H14" s="444" t="s">
        <v>9</v>
      </c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  <c r="AT14" s="444"/>
      <c r="AU14" s="444"/>
      <c r="AV14" s="444"/>
      <c r="AW14" s="444"/>
      <c r="AX14" s="444"/>
      <c r="AY14" s="444"/>
      <c r="AZ14" s="444"/>
      <c r="BA14" s="444"/>
      <c r="BB14" s="444"/>
      <c r="BC14" s="444"/>
      <c r="BD14" s="444"/>
      <c r="BE14" s="444"/>
      <c r="BF14" s="444"/>
      <c r="BG14" s="444"/>
      <c r="BH14" s="444"/>
      <c r="BI14" s="444"/>
      <c r="BJ14" s="444"/>
      <c r="BK14" s="444"/>
      <c r="BL14" s="444"/>
      <c r="BM14" s="444"/>
      <c r="BN14" s="444"/>
      <c r="BO14" s="444"/>
      <c r="BP14" s="444"/>
      <c r="BQ14" s="444"/>
      <c r="BR14" s="444"/>
      <c r="BS14" s="444"/>
      <c r="BT14" s="444"/>
      <c r="BU14" s="444"/>
      <c r="BV14" s="445"/>
      <c r="BW14" s="446"/>
      <c r="BX14" s="447"/>
      <c r="BY14" s="447"/>
      <c r="BZ14" s="447"/>
      <c r="CA14" s="447"/>
      <c r="CB14" s="447"/>
      <c r="CC14" s="447"/>
      <c r="CD14" s="447"/>
      <c r="CE14" s="447"/>
      <c r="CF14" s="447"/>
      <c r="CG14" s="447"/>
      <c r="CH14" s="447"/>
      <c r="CI14" s="447"/>
      <c r="CJ14" s="447"/>
      <c r="CK14" s="447"/>
      <c r="CL14" s="448"/>
      <c r="CM14" s="452">
        <v>37344.7</v>
      </c>
      <c r="CN14" s="453"/>
      <c r="CO14" s="453"/>
      <c r="CP14" s="453"/>
      <c r="CQ14" s="453"/>
      <c r="CR14" s="453"/>
      <c r="CS14" s="453"/>
      <c r="CT14" s="453"/>
      <c r="CU14" s="453"/>
      <c r="CV14" s="453"/>
      <c r="CW14" s="453"/>
      <c r="CX14" s="453"/>
      <c r="CY14" s="453"/>
      <c r="CZ14" s="453"/>
      <c r="DA14" s="454"/>
    </row>
    <row r="15" spans="1:105" s="38" customFormat="1" ht="25.5" customHeight="1">
      <c r="A15" s="441"/>
      <c r="B15" s="442"/>
      <c r="C15" s="442"/>
      <c r="D15" s="442"/>
      <c r="E15" s="442"/>
      <c r="F15" s="443"/>
      <c r="G15" s="51"/>
      <c r="H15" s="458" t="s">
        <v>51</v>
      </c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9"/>
      <c r="BW15" s="449"/>
      <c r="BX15" s="450"/>
      <c r="BY15" s="450"/>
      <c r="BZ15" s="450"/>
      <c r="CA15" s="450"/>
      <c r="CB15" s="450"/>
      <c r="CC15" s="450"/>
      <c r="CD15" s="450"/>
      <c r="CE15" s="450"/>
      <c r="CF15" s="450"/>
      <c r="CG15" s="450"/>
      <c r="CH15" s="450"/>
      <c r="CI15" s="450"/>
      <c r="CJ15" s="450"/>
      <c r="CK15" s="450"/>
      <c r="CL15" s="451"/>
      <c r="CM15" s="455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7"/>
    </row>
    <row r="16" spans="1:105" s="38" customFormat="1" ht="26.25" customHeight="1">
      <c r="A16" s="307" t="s">
        <v>188</v>
      </c>
      <c r="B16" s="307"/>
      <c r="C16" s="307"/>
      <c r="D16" s="307"/>
      <c r="E16" s="307"/>
      <c r="F16" s="307"/>
      <c r="G16" s="49"/>
      <c r="H16" s="245" t="s">
        <v>52</v>
      </c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6"/>
      <c r="BW16" s="302"/>
      <c r="BX16" s="302"/>
      <c r="BY16" s="302"/>
      <c r="BZ16" s="302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411"/>
      <c r="CN16" s="411"/>
      <c r="CO16" s="411"/>
      <c r="CP16" s="411"/>
      <c r="CQ16" s="411"/>
      <c r="CR16" s="411"/>
      <c r="CS16" s="411"/>
      <c r="CT16" s="411"/>
      <c r="CU16" s="411"/>
      <c r="CV16" s="411"/>
      <c r="CW16" s="411"/>
      <c r="CX16" s="411"/>
      <c r="CY16" s="411"/>
      <c r="CZ16" s="411"/>
      <c r="DA16" s="411"/>
    </row>
    <row r="17" spans="1:105" s="38" customFormat="1" ht="27" customHeight="1">
      <c r="A17" s="307" t="s">
        <v>189</v>
      </c>
      <c r="B17" s="307"/>
      <c r="C17" s="307"/>
      <c r="D17" s="307"/>
      <c r="E17" s="307"/>
      <c r="F17" s="307"/>
      <c r="G17" s="49"/>
      <c r="H17" s="245" t="s">
        <v>53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6"/>
      <c r="BW17" s="302"/>
      <c r="BX17" s="302"/>
      <c r="BY17" s="302"/>
      <c r="BZ17" s="302"/>
      <c r="CA17" s="302"/>
      <c r="CB17" s="302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411">
        <v>2575.5</v>
      </c>
      <c r="CN17" s="411"/>
      <c r="CO17" s="411"/>
      <c r="CP17" s="411"/>
      <c r="CQ17" s="411"/>
      <c r="CR17" s="411"/>
      <c r="CS17" s="411"/>
      <c r="CT17" s="411"/>
      <c r="CU17" s="411"/>
      <c r="CV17" s="411"/>
      <c r="CW17" s="411"/>
      <c r="CX17" s="411"/>
      <c r="CY17" s="411"/>
      <c r="CZ17" s="411"/>
      <c r="DA17" s="411"/>
    </row>
    <row r="18" spans="1:105" s="38" customFormat="1" ht="27" customHeight="1">
      <c r="A18" s="307" t="s">
        <v>190</v>
      </c>
      <c r="B18" s="307"/>
      <c r="C18" s="307"/>
      <c r="D18" s="307"/>
      <c r="E18" s="307"/>
      <c r="F18" s="307"/>
      <c r="G18" s="49"/>
      <c r="H18" s="245" t="s">
        <v>191</v>
      </c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6"/>
      <c r="BW18" s="302"/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411"/>
      <c r="CN18" s="411"/>
      <c r="CO18" s="411"/>
      <c r="CP18" s="411"/>
      <c r="CQ18" s="411"/>
      <c r="CR18" s="411"/>
      <c r="CS18" s="411"/>
      <c r="CT18" s="411"/>
      <c r="CU18" s="411"/>
      <c r="CV18" s="411"/>
      <c r="CW18" s="411"/>
      <c r="CX18" s="411"/>
      <c r="CY18" s="411"/>
      <c r="CZ18" s="411"/>
      <c r="DA18" s="411"/>
    </row>
    <row r="19" spans="1:105" s="38" customFormat="1" ht="27" customHeight="1">
      <c r="A19" s="307" t="s">
        <v>192</v>
      </c>
      <c r="B19" s="307"/>
      <c r="C19" s="307"/>
      <c r="D19" s="307"/>
      <c r="E19" s="307"/>
      <c r="F19" s="307"/>
      <c r="G19" s="49"/>
      <c r="H19" s="245" t="s">
        <v>191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6"/>
      <c r="BW19" s="302"/>
      <c r="BX19" s="302"/>
      <c r="BY19" s="302"/>
      <c r="BZ19" s="302"/>
      <c r="CA19" s="302"/>
      <c r="CB19" s="302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411"/>
      <c r="CN19" s="411"/>
      <c r="CO19" s="411"/>
      <c r="CP19" s="411"/>
      <c r="CQ19" s="411"/>
      <c r="CR19" s="411"/>
      <c r="CS19" s="411"/>
      <c r="CT19" s="411"/>
      <c r="CU19" s="411"/>
      <c r="CV19" s="411"/>
      <c r="CW19" s="411"/>
      <c r="CX19" s="411"/>
      <c r="CY19" s="411"/>
      <c r="CZ19" s="411"/>
      <c r="DA19" s="411"/>
    </row>
    <row r="20" spans="1:105" s="38" customFormat="1" ht="26.25" customHeight="1">
      <c r="A20" s="307" t="s">
        <v>193</v>
      </c>
      <c r="B20" s="307"/>
      <c r="C20" s="307"/>
      <c r="D20" s="307"/>
      <c r="E20" s="307"/>
      <c r="F20" s="307"/>
      <c r="G20" s="49"/>
      <c r="H20" s="305" t="s">
        <v>54</v>
      </c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6"/>
      <c r="BW20" s="302"/>
      <c r="BX20" s="302"/>
      <c r="BY20" s="302"/>
      <c r="BZ20" s="302"/>
      <c r="CA20" s="302"/>
      <c r="CB20" s="302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411">
        <v>65675.2</v>
      </c>
      <c r="CN20" s="411"/>
      <c r="CO20" s="411"/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</row>
    <row r="21" spans="1:105" s="38" customFormat="1" ht="13.5" customHeight="1">
      <c r="A21" s="307"/>
      <c r="B21" s="307"/>
      <c r="C21" s="307"/>
      <c r="D21" s="307"/>
      <c r="E21" s="307"/>
      <c r="F21" s="307"/>
      <c r="G21" s="412" t="s">
        <v>180</v>
      </c>
      <c r="H21" s="413"/>
      <c r="I21" s="413"/>
      <c r="J21" s="413"/>
      <c r="K21" s="413"/>
      <c r="L21" s="413"/>
      <c r="M21" s="413"/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413"/>
      <c r="AM21" s="413"/>
      <c r="AN21" s="413"/>
      <c r="AO21" s="413"/>
      <c r="AP21" s="413"/>
      <c r="AQ21" s="413"/>
      <c r="AR21" s="413"/>
      <c r="AS21" s="413"/>
      <c r="AT21" s="413"/>
      <c r="AU21" s="413"/>
      <c r="AV21" s="413"/>
      <c r="AW21" s="413"/>
      <c r="AX21" s="413"/>
      <c r="AY21" s="413"/>
      <c r="AZ21" s="413"/>
      <c r="BA21" s="413"/>
      <c r="BB21" s="413"/>
      <c r="BC21" s="413"/>
      <c r="BD21" s="413"/>
      <c r="BE21" s="413"/>
      <c r="BF21" s="413"/>
      <c r="BG21" s="413"/>
      <c r="BH21" s="413"/>
      <c r="BI21" s="413"/>
      <c r="BJ21" s="413"/>
      <c r="BK21" s="413"/>
      <c r="BL21" s="413"/>
      <c r="BM21" s="413"/>
      <c r="BN21" s="413"/>
      <c r="BO21" s="413"/>
      <c r="BP21" s="413"/>
      <c r="BQ21" s="413"/>
      <c r="BR21" s="413"/>
      <c r="BS21" s="413"/>
      <c r="BT21" s="413"/>
      <c r="BU21" s="413"/>
      <c r="BV21" s="414"/>
      <c r="BW21" s="302" t="s">
        <v>157</v>
      </c>
      <c r="BX21" s="302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411">
        <f>SUM(CM9:DA20)</f>
        <v>388900</v>
      </c>
      <c r="CN21" s="411"/>
      <c r="CO21" s="411"/>
      <c r="CP21" s="411"/>
      <c r="CQ21" s="411"/>
      <c r="CR21" s="411"/>
      <c r="CS21" s="411"/>
      <c r="CT21" s="411"/>
      <c r="CU21" s="411"/>
      <c r="CV21" s="411"/>
      <c r="CW21" s="411"/>
      <c r="CX21" s="411"/>
      <c r="CY21" s="411"/>
      <c r="CZ21" s="411"/>
      <c r="DA21" s="411"/>
    </row>
    <row r="22" ht="3" customHeight="1"/>
    <row r="23" spans="1:105" s="37" customFormat="1" ht="48" customHeight="1">
      <c r="A23" s="436" t="s">
        <v>194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  <c r="CA23" s="437"/>
      <c r="CB23" s="437"/>
      <c r="CC23" s="437"/>
      <c r="CD23" s="437"/>
      <c r="CE23" s="437"/>
      <c r="CF23" s="437"/>
      <c r="CG23" s="437"/>
      <c r="CH23" s="437"/>
      <c r="CI23" s="437"/>
      <c r="CJ23" s="437"/>
      <c r="CK23" s="437"/>
      <c r="CL23" s="437"/>
      <c r="CM23" s="437"/>
      <c r="CN23" s="437"/>
      <c r="CO23" s="437"/>
      <c r="CP23" s="437"/>
      <c r="CQ23" s="437"/>
      <c r="CR23" s="437"/>
      <c r="CS23" s="437"/>
      <c r="CT23" s="437"/>
      <c r="CU23" s="437"/>
      <c r="CV23" s="437"/>
      <c r="CW23" s="437"/>
      <c r="CX23" s="437"/>
      <c r="CY23" s="437"/>
      <c r="CZ23" s="437"/>
      <c r="DA23" s="437"/>
    </row>
    <row r="24" spans="1:105" s="37" customFormat="1" ht="15.75" customHeight="1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</row>
    <row r="25" spans="1:105" s="37" customFormat="1" ht="48" customHeight="1">
      <c r="A25" s="296" t="s">
        <v>309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  <c r="AP25" s="296"/>
      <c r="AQ25" s="296"/>
      <c r="AR25" s="296"/>
      <c r="AS25" s="296"/>
      <c r="AT25" s="296"/>
      <c r="AU25" s="296"/>
      <c r="AV25" s="296"/>
      <c r="AW25" s="296"/>
      <c r="AX25" s="296"/>
      <c r="AY25" s="296"/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6"/>
      <c r="CF25" s="296"/>
      <c r="CG25" s="296"/>
      <c r="CH25" s="296"/>
      <c r="CI25" s="296"/>
      <c r="CJ25" s="296"/>
      <c r="CK25" s="296"/>
      <c r="CL25" s="296"/>
      <c r="CM25" s="296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6"/>
    </row>
    <row r="26" spans="1:105" s="37" customFormat="1" ht="15" customHeight="1">
      <c r="A26" s="129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</row>
    <row r="27" spans="1:105" s="37" customFormat="1" ht="24" customHeight="1">
      <c r="A27" s="43" t="s">
        <v>175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10" t="s">
        <v>230</v>
      </c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10"/>
      <c r="BQ27" s="410"/>
      <c r="BR27" s="410"/>
      <c r="BS27" s="410"/>
      <c r="BT27" s="410"/>
      <c r="BU27" s="410"/>
      <c r="BV27" s="410"/>
      <c r="BW27" s="410"/>
      <c r="BX27" s="410"/>
      <c r="BY27" s="410"/>
      <c r="BZ27" s="410"/>
      <c r="CA27" s="410"/>
      <c r="CB27" s="410"/>
      <c r="CC27" s="410"/>
      <c r="CD27" s="410"/>
      <c r="CE27" s="410"/>
      <c r="CF27" s="410"/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131"/>
      <c r="CZ27" s="131"/>
      <c r="DA27" s="131"/>
    </row>
    <row r="28" spans="1:105" s="37" customFormat="1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</row>
    <row r="29" spans="1:105" s="37" customFormat="1" ht="18.75" customHeight="1">
      <c r="A29" s="132" t="s">
        <v>176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407" t="s">
        <v>229</v>
      </c>
      <c r="AX29" s="407"/>
      <c r="AY29" s="407"/>
      <c r="AZ29" s="407"/>
      <c r="BA29" s="407"/>
      <c r="BB29" s="407"/>
      <c r="BC29" s="407"/>
      <c r="BD29" s="407"/>
      <c r="BE29" s="407"/>
      <c r="BF29" s="407"/>
      <c r="BG29" s="407"/>
      <c r="BH29" s="407"/>
      <c r="BI29" s="407"/>
      <c r="BJ29" s="407"/>
      <c r="BK29" s="407"/>
      <c r="BL29" s="407"/>
      <c r="BM29" s="407"/>
      <c r="BN29" s="407"/>
      <c r="BO29" s="407"/>
      <c r="BP29" s="407"/>
      <c r="BQ29" s="407"/>
      <c r="BR29" s="407"/>
      <c r="BS29" s="407"/>
      <c r="BT29" s="407"/>
      <c r="BU29" s="407"/>
      <c r="BV29" s="407"/>
      <c r="BW29" s="407"/>
      <c r="BX29" s="407"/>
      <c r="BY29" s="407"/>
      <c r="BZ29" s="407"/>
      <c r="CA29" s="407"/>
      <c r="CB29" s="407"/>
      <c r="CC29" s="407"/>
      <c r="CD29" s="407"/>
      <c r="CE29" s="407"/>
      <c r="CF29" s="407"/>
      <c r="CG29" s="407"/>
      <c r="CH29" s="407"/>
      <c r="CI29" s="407"/>
      <c r="CJ29" s="407"/>
      <c r="CK29" s="407"/>
      <c r="CL29" s="407"/>
      <c r="CM29" s="407"/>
      <c r="CN29" s="407"/>
      <c r="CO29" s="407"/>
      <c r="CP29" s="407"/>
      <c r="CQ29" s="407"/>
      <c r="CR29" s="407"/>
      <c r="CS29" s="407"/>
      <c r="CT29" s="132"/>
      <c r="CU29" s="132"/>
      <c r="CV29" s="132"/>
      <c r="CW29" s="132"/>
      <c r="CX29" s="132"/>
      <c r="CY29" s="132"/>
      <c r="CZ29" s="132"/>
      <c r="DA29" s="132"/>
    </row>
    <row r="30" spans="1:105" s="37" customFormat="1" ht="24" customHeight="1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32"/>
      <c r="CU30" s="132"/>
      <c r="CV30" s="132"/>
      <c r="CW30" s="132"/>
      <c r="CX30" s="132"/>
      <c r="CY30" s="132"/>
      <c r="CZ30" s="132"/>
      <c r="DA30" s="132"/>
    </row>
    <row r="31" spans="1:105" s="37" customFormat="1" ht="18.75" customHeight="1">
      <c r="A31" s="307" t="s">
        <v>182</v>
      </c>
      <c r="B31" s="307"/>
      <c r="C31" s="307"/>
      <c r="D31" s="307"/>
      <c r="E31" s="307"/>
      <c r="F31" s="307"/>
      <c r="G31" s="49"/>
      <c r="H31" s="305" t="s">
        <v>46</v>
      </c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5"/>
      <c r="AN31" s="305"/>
      <c r="AO31" s="305"/>
      <c r="AP31" s="305"/>
      <c r="AQ31" s="305"/>
      <c r="AR31" s="305"/>
      <c r="AS31" s="305"/>
      <c r="AT31" s="305"/>
      <c r="AU31" s="305"/>
      <c r="AV31" s="305"/>
      <c r="AW31" s="305"/>
      <c r="AX31" s="305"/>
      <c r="AY31" s="305"/>
      <c r="AZ31" s="305"/>
      <c r="BA31" s="305"/>
      <c r="BB31" s="305"/>
      <c r="BC31" s="305"/>
      <c r="BD31" s="305"/>
      <c r="BE31" s="305"/>
      <c r="BF31" s="305"/>
      <c r="BG31" s="305"/>
      <c r="BH31" s="305"/>
      <c r="BI31" s="305"/>
      <c r="BJ31" s="305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6"/>
      <c r="BW31" s="302" t="s">
        <v>157</v>
      </c>
      <c r="BX31" s="302"/>
      <c r="BY31" s="302"/>
      <c r="BZ31" s="302"/>
      <c r="CA31" s="302"/>
      <c r="CB31" s="302"/>
      <c r="CC31" s="302"/>
      <c r="CD31" s="302"/>
      <c r="CE31" s="302"/>
      <c r="CF31" s="302"/>
      <c r="CG31" s="302"/>
      <c r="CH31" s="302"/>
      <c r="CI31" s="302"/>
      <c r="CJ31" s="302"/>
      <c r="CK31" s="302"/>
      <c r="CL31" s="302"/>
      <c r="CM31" s="411">
        <v>316070</v>
      </c>
      <c r="CN31" s="411"/>
      <c r="CO31" s="411"/>
      <c r="CP31" s="411"/>
      <c r="CQ31" s="411"/>
      <c r="CR31" s="411"/>
      <c r="CS31" s="411"/>
      <c r="CT31" s="411"/>
      <c r="CU31" s="411"/>
      <c r="CV31" s="411"/>
      <c r="CW31" s="411"/>
      <c r="CX31" s="411"/>
      <c r="CY31" s="411"/>
      <c r="CZ31" s="411"/>
      <c r="DA31" s="411"/>
    </row>
    <row r="32" spans="1:105" s="37" customFormat="1" ht="24" customHeight="1">
      <c r="A32" s="438" t="s">
        <v>183</v>
      </c>
      <c r="B32" s="439"/>
      <c r="C32" s="439"/>
      <c r="D32" s="439"/>
      <c r="E32" s="439"/>
      <c r="F32" s="440"/>
      <c r="G32" s="50"/>
      <c r="H32" s="444" t="s">
        <v>9</v>
      </c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44"/>
      <c r="AL32" s="444"/>
      <c r="AM32" s="444"/>
      <c r="AN32" s="444"/>
      <c r="AO32" s="444"/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/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5"/>
      <c r="BW32" s="446"/>
      <c r="BX32" s="447"/>
      <c r="BY32" s="447"/>
      <c r="BZ32" s="447"/>
      <c r="CA32" s="447"/>
      <c r="CB32" s="447"/>
      <c r="CC32" s="447"/>
      <c r="CD32" s="447"/>
      <c r="CE32" s="447"/>
      <c r="CF32" s="447"/>
      <c r="CG32" s="447"/>
      <c r="CH32" s="447"/>
      <c r="CI32" s="447"/>
      <c r="CJ32" s="447"/>
      <c r="CK32" s="447"/>
      <c r="CL32" s="448"/>
      <c r="CM32" s="452">
        <v>230249.67</v>
      </c>
      <c r="CN32" s="453"/>
      <c r="CO32" s="453"/>
      <c r="CP32" s="453"/>
      <c r="CQ32" s="453"/>
      <c r="CR32" s="453"/>
      <c r="CS32" s="453"/>
      <c r="CT32" s="453"/>
      <c r="CU32" s="453"/>
      <c r="CV32" s="453"/>
      <c r="CW32" s="453"/>
      <c r="CX32" s="453"/>
      <c r="CY32" s="453"/>
      <c r="CZ32" s="453"/>
      <c r="DA32" s="454"/>
    </row>
    <row r="33" spans="1:105" s="37" customFormat="1" ht="24" customHeight="1">
      <c r="A33" s="441"/>
      <c r="B33" s="442"/>
      <c r="C33" s="442"/>
      <c r="D33" s="442"/>
      <c r="E33" s="442"/>
      <c r="F33" s="443"/>
      <c r="G33" s="51"/>
      <c r="H33" s="458" t="s">
        <v>47</v>
      </c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458"/>
      <c r="AG33" s="458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458"/>
      <c r="BR33" s="458"/>
      <c r="BS33" s="458"/>
      <c r="BT33" s="458"/>
      <c r="BU33" s="458"/>
      <c r="BV33" s="459"/>
      <c r="BW33" s="449"/>
      <c r="BX33" s="450"/>
      <c r="BY33" s="450"/>
      <c r="BZ33" s="450"/>
      <c r="CA33" s="450"/>
      <c r="CB33" s="450"/>
      <c r="CC33" s="450"/>
      <c r="CD33" s="450"/>
      <c r="CE33" s="450"/>
      <c r="CF33" s="450"/>
      <c r="CG33" s="450"/>
      <c r="CH33" s="450"/>
      <c r="CI33" s="450"/>
      <c r="CJ33" s="450"/>
      <c r="CK33" s="450"/>
      <c r="CL33" s="451"/>
      <c r="CM33" s="455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7"/>
    </row>
    <row r="34" spans="1:105" s="37" customFormat="1" ht="21" customHeight="1">
      <c r="A34" s="307" t="s">
        <v>184</v>
      </c>
      <c r="B34" s="307"/>
      <c r="C34" s="307"/>
      <c r="D34" s="307"/>
      <c r="E34" s="307"/>
      <c r="F34" s="307"/>
      <c r="G34" s="49"/>
      <c r="H34" s="245" t="s">
        <v>48</v>
      </c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6"/>
      <c r="BW34" s="302"/>
      <c r="BX34" s="302"/>
      <c r="BY34" s="302"/>
      <c r="BZ34" s="302"/>
      <c r="CA34" s="302"/>
      <c r="CB34" s="302"/>
      <c r="CC34" s="302"/>
      <c r="CD34" s="302"/>
      <c r="CE34" s="302"/>
      <c r="CF34" s="302"/>
      <c r="CG34" s="302"/>
      <c r="CH34" s="302"/>
      <c r="CI34" s="302"/>
      <c r="CJ34" s="302"/>
      <c r="CK34" s="302"/>
      <c r="CL34" s="302"/>
      <c r="CM34" s="411"/>
      <c r="CN34" s="411"/>
      <c r="CO34" s="411"/>
      <c r="CP34" s="411"/>
      <c r="CQ34" s="411"/>
      <c r="CR34" s="411"/>
      <c r="CS34" s="411"/>
      <c r="CT34" s="411"/>
      <c r="CU34" s="411"/>
      <c r="CV34" s="411"/>
      <c r="CW34" s="411"/>
      <c r="CX34" s="411"/>
      <c r="CY34" s="411"/>
      <c r="CZ34" s="411"/>
      <c r="DA34" s="411"/>
    </row>
    <row r="35" spans="1:105" s="37" customFormat="1" ht="31.5" customHeight="1">
      <c r="A35" s="307" t="s">
        <v>185</v>
      </c>
      <c r="B35" s="307"/>
      <c r="C35" s="307"/>
      <c r="D35" s="307"/>
      <c r="E35" s="307"/>
      <c r="F35" s="307"/>
      <c r="G35" s="49"/>
      <c r="H35" s="245" t="s">
        <v>49</v>
      </c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6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411"/>
      <c r="CN35" s="411"/>
      <c r="CO35" s="411"/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</row>
    <row r="36" spans="1:105" s="37" customFormat="1" ht="33" customHeight="1">
      <c r="A36" s="307" t="s">
        <v>186</v>
      </c>
      <c r="B36" s="307"/>
      <c r="C36" s="307"/>
      <c r="D36" s="307"/>
      <c r="E36" s="307"/>
      <c r="F36" s="307"/>
      <c r="G36" s="49"/>
      <c r="H36" s="305" t="s">
        <v>50</v>
      </c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6"/>
      <c r="BW36" s="302" t="s">
        <v>157</v>
      </c>
      <c r="BX36" s="302"/>
      <c r="BY36" s="302"/>
      <c r="BZ36" s="302"/>
      <c r="CA36" s="302"/>
      <c r="CB36" s="302"/>
      <c r="CC36" s="302"/>
      <c r="CD36" s="302"/>
      <c r="CE36" s="302"/>
      <c r="CF36" s="302"/>
      <c r="CG36" s="302"/>
      <c r="CH36" s="302"/>
      <c r="CI36" s="302"/>
      <c r="CJ36" s="302"/>
      <c r="CK36" s="302"/>
      <c r="CL36" s="302"/>
      <c r="CM36" s="411"/>
      <c r="CN36" s="411"/>
      <c r="CO36" s="411"/>
      <c r="CP36" s="411"/>
      <c r="CQ36" s="411"/>
      <c r="CR36" s="411"/>
      <c r="CS36" s="411"/>
      <c r="CT36" s="411"/>
      <c r="CU36" s="411"/>
      <c r="CV36" s="411"/>
      <c r="CW36" s="411"/>
      <c r="CX36" s="411"/>
      <c r="CY36" s="411"/>
      <c r="CZ36" s="411"/>
      <c r="DA36" s="411"/>
    </row>
    <row r="37" spans="1:105" s="37" customFormat="1" ht="19.5" customHeight="1">
      <c r="A37" s="438" t="s">
        <v>187</v>
      </c>
      <c r="B37" s="439"/>
      <c r="C37" s="439"/>
      <c r="D37" s="439"/>
      <c r="E37" s="439"/>
      <c r="F37" s="440"/>
      <c r="G37" s="50"/>
      <c r="H37" s="444" t="s">
        <v>9</v>
      </c>
      <c r="I37" s="444"/>
      <c r="J37" s="444"/>
      <c r="K37" s="444"/>
      <c r="L37" s="444"/>
      <c r="M37" s="444"/>
      <c r="N37" s="444"/>
      <c r="O37" s="444"/>
      <c r="P37" s="444"/>
      <c r="Q37" s="444"/>
      <c r="R37" s="444"/>
      <c r="S37" s="444"/>
      <c r="T37" s="444"/>
      <c r="U37" s="444"/>
      <c r="V37" s="444"/>
      <c r="W37" s="444"/>
      <c r="X37" s="444"/>
      <c r="Y37" s="444"/>
      <c r="Z37" s="444"/>
      <c r="AA37" s="444"/>
      <c r="AB37" s="444"/>
      <c r="AC37" s="444"/>
      <c r="AD37" s="444"/>
      <c r="AE37" s="444"/>
      <c r="AF37" s="444"/>
      <c r="AG37" s="444"/>
      <c r="AH37" s="444"/>
      <c r="AI37" s="444"/>
      <c r="AJ37" s="444"/>
      <c r="AK37" s="444"/>
      <c r="AL37" s="444"/>
      <c r="AM37" s="444"/>
      <c r="AN37" s="444"/>
      <c r="AO37" s="444"/>
      <c r="AP37" s="444"/>
      <c r="AQ37" s="444"/>
      <c r="AR37" s="444"/>
      <c r="AS37" s="444"/>
      <c r="AT37" s="444"/>
      <c r="AU37" s="444"/>
      <c r="AV37" s="444"/>
      <c r="AW37" s="444"/>
      <c r="AX37" s="444"/>
      <c r="AY37" s="444"/>
      <c r="AZ37" s="444"/>
      <c r="BA37" s="444"/>
      <c r="BB37" s="444"/>
      <c r="BC37" s="444"/>
      <c r="BD37" s="444"/>
      <c r="BE37" s="444"/>
      <c r="BF37" s="444"/>
      <c r="BG37" s="444"/>
      <c r="BH37" s="444"/>
      <c r="BI37" s="444"/>
      <c r="BJ37" s="444"/>
      <c r="BK37" s="444"/>
      <c r="BL37" s="444"/>
      <c r="BM37" s="444"/>
      <c r="BN37" s="444"/>
      <c r="BO37" s="444"/>
      <c r="BP37" s="444"/>
      <c r="BQ37" s="444"/>
      <c r="BR37" s="444"/>
      <c r="BS37" s="444"/>
      <c r="BT37" s="444"/>
      <c r="BU37" s="444"/>
      <c r="BV37" s="445"/>
      <c r="BW37" s="446"/>
      <c r="BX37" s="447"/>
      <c r="BY37" s="447"/>
      <c r="BZ37" s="447"/>
      <c r="CA37" s="447"/>
      <c r="CB37" s="447"/>
      <c r="CC37" s="447"/>
      <c r="CD37" s="447"/>
      <c r="CE37" s="447"/>
      <c r="CF37" s="447"/>
      <c r="CG37" s="447"/>
      <c r="CH37" s="447"/>
      <c r="CI37" s="447"/>
      <c r="CJ37" s="447"/>
      <c r="CK37" s="447"/>
      <c r="CL37" s="448"/>
      <c r="CM37" s="452">
        <v>30351.09</v>
      </c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4"/>
    </row>
    <row r="38" spans="1:105" s="37" customFormat="1" ht="32.25" customHeight="1">
      <c r="A38" s="441"/>
      <c r="B38" s="442"/>
      <c r="C38" s="442"/>
      <c r="D38" s="442"/>
      <c r="E38" s="442"/>
      <c r="F38" s="443"/>
      <c r="G38" s="51"/>
      <c r="H38" s="458" t="s">
        <v>51</v>
      </c>
      <c r="I38" s="458"/>
      <c r="J38" s="458"/>
      <c r="K38" s="458"/>
      <c r="L38" s="458"/>
      <c r="M38" s="458"/>
      <c r="N38" s="458"/>
      <c r="O38" s="458"/>
      <c r="P38" s="458"/>
      <c r="Q38" s="458"/>
      <c r="R38" s="458"/>
      <c r="S38" s="458"/>
      <c r="T38" s="458"/>
      <c r="U38" s="458"/>
      <c r="V38" s="458"/>
      <c r="W38" s="458"/>
      <c r="X38" s="458"/>
      <c r="Y38" s="458"/>
      <c r="Z38" s="458"/>
      <c r="AA38" s="458"/>
      <c r="AB38" s="458"/>
      <c r="AC38" s="458"/>
      <c r="AD38" s="458"/>
      <c r="AE38" s="458"/>
      <c r="AF38" s="458"/>
      <c r="AG38" s="458"/>
      <c r="AH38" s="458"/>
      <c r="AI38" s="458"/>
      <c r="AJ38" s="458"/>
      <c r="AK38" s="458"/>
      <c r="AL38" s="458"/>
      <c r="AM38" s="458"/>
      <c r="AN38" s="458"/>
      <c r="AO38" s="458"/>
      <c r="AP38" s="458"/>
      <c r="AQ38" s="458"/>
      <c r="AR38" s="458"/>
      <c r="AS38" s="458"/>
      <c r="AT38" s="458"/>
      <c r="AU38" s="458"/>
      <c r="AV38" s="458"/>
      <c r="AW38" s="458"/>
      <c r="AX38" s="458"/>
      <c r="AY38" s="458"/>
      <c r="AZ38" s="458"/>
      <c r="BA38" s="458"/>
      <c r="BB38" s="458"/>
      <c r="BC38" s="458"/>
      <c r="BD38" s="458"/>
      <c r="BE38" s="458"/>
      <c r="BF38" s="458"/>
      <c r="BG38" s="458"/>
      <c r="BH38" s="458"/>
      <c r="BI38" s="458"/>
      <c r="BJ38" s="458"/>
      <c r="BK38" s="458"/>
      <c r="BL38" s="458"/>
      <c r="BM38" s="458"/>
      <c r="BN38" s="458"/>
      <c r="BO38" s="458"/>
      <c r="BP38" s="458"/>
      <c r="BQ38" s="458"/>
      <c r="BR38" s="458"/>
      <c r="BS38" s="458"/>
      <c r="BT38" s="458"/>
      <c r="BU38" s="458"/>
      <c r="BV38" s="459"/>
      <c r="BW38" s="449"/>
      <c r="BX38" s="450"/>
      <c r="BY38" s="450"/>
      <c r="BZ38" s="450"/>
      <c r="CA38" s="450"/>
      <c r="CB38" s="450"/>
      <c r="CC38" s="450"/>
      <c r="CD38" s="450"/>
      <c r="CE38" s="450"/>
      <c r="CF38" s="450"/>
      <c r="CG38" s="450"/>
      <c r="CH38" s="450"/>
      <c r="CI38" s="450"/>
      <c r="CJ38" s="450"/>
      <c r="CK38" s="450"/>
      <c r="CL38" s="451"/>
      <c r="CM38" s="455"/>
      <c r="CN38" s="456"/>
      <c r="CO38" s="456"/>
      <c r="CP38" s="456"/>
      <c r="CQ38" s="456"/>
      <c r="CR38" s="456"/>
      <c r="CS38" s="456"/>
      <c r="CT38" s="456"/>
      <c r="CU38" s="456"/>
      <c r="CV38" s="456"/>
      <c r="CW38" s="456"/>
      <c r="CX38" s="456"/>
      <c r="CY38" s="456"/>
      <c r="CZ38" s="456"/>
      <c r="DA38" s="457"/>
    </row>
    <row r="39" spans="1:105" s="37" customFormat="1" ht="33.75" customHeight="1">
      <c r="A39" s="307" t="s">
        <v>188</v>
      </c>
      <c r="B39" s="307"/>
      <c r="C39" s="307"/>
      <c r="D39" s="307"/>
      <c r="E39" s="307"/>
      <c r="F39" s="307"/>
      <c r="G39" s="49"/>
      <c r="H39" s="245" t="s">
        <v>52</v>
      </c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6"/>
      <c r="BW39" s="302"/>
      <c r="BX39" s="302"/>
      <c r="BY39" s="302"/>
      <c r="BZ39" s="302"/>
      <c r="CA39" s="302"/>
      <c r="CB39" s="302"/>
      <c r="CC39" s="302"/>
      <c r="CD39" s="302"/>
      <c r="CE39" s="302"/>
      <c r="CF39" s="302"/>
      <c r="CG39" s="302"/>
      <c r="CH39" s="302"/>
      <c r="CI39" s="302"/>
      <c r="CJ39" s="302"/>
      <c r="CK39" s="302"/>
      <c r="CL39" s="302"/>
      <c r="CM39" s="411"/>
      <c r="CN39" s="411"/>
      <c r="CO39" s="411"/>
      <c r="CP39" s="411"/>
      <c r="CQ39" s="411"/>
      <c r="CR39" s="411"/>
      <c r="CS39" s="411"/>
      <c r="CT39" s="411"/>
      <c r="CU39" s="411"/>
      <c r="CV39" s="411"/>
      <c r="CW39" s="411"/>
      <c r="CX39" s="411"/>
      <c r="CY39" s="411"/>
      <c r="CZ39" s="411"/>
      <c r="DA39" s="411"/>
    </row>
    <row r="40" spans="1:105" s="37" customFormat="1" ht="29.25" customHeight="1">
      <c r="A40" s="307" t="s">
        <v>189</v>
      </c>
      <c r="B40" s="307"/>
      <c r="C40" s="307"/>
      <c r="D40" s="307"/>
      <c r="E40" s="307"/>
      <c r="F40" s="307"/>
      <c r="G40" s="49"/>
      <c r="H40" s="245" t="s">
        <v>53</v>
      </c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  <c r="AP40" s="245"/>
      <c r="AQ40" s="245"/>
      <c r="AR40" s="245"/>
      <c r="AS40" s="245"/>
      <c r="AT40" s="245"/>
      <c r="AU40" s="245"/>
      <c r="AV40" s="245"/>
      <c r="AW40" s="245"/>
      <c r="AX40" s="245"/>
      <c r="AY40" s="245"/>
      <c r="AZ40" s="245"/>
      <c r="BA40" s="245"/>
      <c r="BB40" s="245"/>
      <c r="BC40" s="245"/>
      <c r="BD40" s="245"/>
      <c r="BE40" s="245"/>
      <c r="BF40" s="245"/>
      <c r="BG40" s="245"/>
      <c r="BH40" s="245"/>
      <c r="BI40" s="245"/>
      <c r="BJ40" s="245"/>
      <c r="BK40" s="245"/>
      <c r="BL40" s="245"/>
      <c r="BM40" s="245"/>
      <c r="BN40" s="245"/>
      <c r="BO40" s="245"/>
      <c r="BP40" s="245"/>
      <c r="BQ40" s="245"/>
      <c r="BR40" s="245"/>
      <c r="BS40" s="245"/>
      <c r="BT40" s="245"/>
      <c r="BU40" s="245"/>
      <c r="BV40" s="246"/>
      <c r="BW40" s="302"/>
      <c r="BX40" s="302"/>
      <c r="BY40" s="302"/>
      <c r="BZ40" s="302"/>
      <c r="CA40" s="302"/>
      <c r="CB40" s="302"/>
      <c r="CC40" s="302"/>
      <c r="CD40" s="302"/>
      <c r="CE40" s="302"/>
      <c r="CF40" s="302"/>
      <c r="CG40" s="302"/>
      <c r="CH40" s="302"/>
      <c r="CI40" s="302"/>
      <c r="CJ40" s="302"/>
      <c r="CK40" s="302"/>
      <c r="CL40" s="302"/>
      <c r="CM40" s="411">
        <v>2093.18</v>
      </c>
      <c r="CN40" s="411"/>
      <c r="CO40" s="411"/>
      <c r="CP40" s="411"/>
      <c r="CQ40" s="411"/>
      <c r="CR40" s="411"/>
      <c r="CS40" s="411"/>
      <c r="CT40" s="411"/>
      <c r="CU40" s="411"/>
      <c r="CV40" s="411"/>
      <c r="CW40" s="411"/>
      <c r="CX40" s="411"/>
      <c r="CY40" s="411"/>
      <c r="CZ40" s="411"/>
      <c r="DA40" s="411"/>
    </row>
    <row r="41" spans="1:105" s="37" customFormat="1" ht="30" customHeight="1">
      <c r="A41" s="307" t="s">
        <v>190</v>
      </c>
      <c r="B41" s="307"/>
      <c r="C41" s="307"/>
      <c r="D41" s="307"/>
      <c r="E41" s="307"/>
      <c r="F41" s="307"/>
      <c r="G41" s="49"/>
      <c r="H41" s="245" t="s">
        <v>191</v>
      </c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6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411"/>
      <c r="CN41" s="411"/>
      <c r="CO41" s="411"/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</row>
    <row r="42" spans="1:105" s="37" customFormat="1" ht="30.75" customHeight="1">
      <c r="A42" s="307" t="s">
        <v>192</v>
      </c>
      <c r="B42" s="307"/>
      <c r="C42" s="307"/>
      <c r="D42" s="307"/>
      <c r="E42" s="307"/>
      <c r="F42" s="307"/>
      <c r="G42" s="49"/>
      <c r="H42" s="245" t="s">
        <v>191</v>
      </c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6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411"/>
      <c r="CN42" s="411"/>
      <c r="CO42" s="411"/>
      <c r="CP42" s="411"/>
      <c r="CQ42" s="411"/>
      <c r="CR42" s="411"/>
      <c r="CS42" s="411"/>
      <c r="CT42" s="411"/>
      <c r="CU42" s="411"/>
      <c r="CV42" s="411"/>
      <c r="CW42" s="411"/>
      <c r="CX42" s="411"/>
      <c r="CY42" s="411"/>
      <c r="CZ42" s="411"/>
      <c r="DA42" s="411"/>
    </row>
    <row r="43" spans="1:105" s="37" customFormat="1" ht="33" customHeight="1">
      <c r="A43" s="307" t="s">
        <v>193</v>
      </c>
      <c r="B43" s="307"/>
      <c r="C43" s="307"/>
      <c r="D43" s="307"/>
      <c r="E43" s="307"/>
      <c r="F43" s="307"/>
      <c r="G43" s="49"/>
      <c r="H43" s="305" t="s">
        <v>54</v>
      </c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5"/>
      <c r="AN43" s="305"/>
      <c r="AO43" s="305"/>
      <c r="AP43" s="305"/>
      <c r="AQ43" s="305"/>
      <c r="AR43" s="305"/>
      <c r="AS43" s="305"/>
      <c r="AT43" s="305"/>
      <c r="AU43" s="305"/>
      <c r="AV43" s="305"/>
      <c r="AW43" s="305"/>
      <c r="AX43" s="305"/>
      <c r="AY43" s="305"/>
      <c r="AZ43" s="305"/>
      <c r="BA43" s="305"/>
      <c r="BB43" s="305"/>
      <c r="BC43" s="305"/>
      <c r="BD43" s="305"/>
      <c r="BE43" s="305"/>
      <c r="BF43" s="305"/>
      <c r="BG43" s="305"/>
      <c r="BH43" s="305"/>
      <c r="BI43" s="305"/>
      <c r="BJ43" s="305"/>
      <c r="BK43" s="305"/>
      <c r="BL43" s="305"/>
      <c r="BM43" s="305"/>
      <c r="BN43" s="305"/>
      <c r="BO43" s="305"/>
      <c r="BP43" s="305"/>
      <c r="BQ43" s="305"/>
      <c r="BR43" s="305"/>
      <c r="BS43" s="305"/>
      <c r="BT43" s="305"/>
      <c r="BU43" s="305"/>
      <c r="BV43" s="306"/>
      <c r="BW43" s="302"/>
      <c r="BX43" s="302"/>
      <c r="BY43" s="302"/>
      <c r="BZ43" s="302"/>
      <c r="CA43" s="302"/>
      <c r="CB43" s="302"/>
      <c r="CC43" s="302"/>
      <c r="CD43" s="302"/>
      <c r="CE43" s="302"/>
      <c r="CF43" s="302"/>
      <c r="CG43" s="302"/>
      <c r="CH43" s="302"/>
      <c r="CI43" s="302"/>
      <c r="CJ43" s="302"/>
      <c r="CK43" s="302"/>
      <c r="CL43" s="302"/>
      <c r="CM43" s="411">
        <v>53376.06</v>
      </c>
      <c r="CN43" s="411"/>
      <c r="CO43" s="411"/>
      <c r="CP43" s="411"/>
      <c r="CQ43" s="411"/>
      <c r="CR43" s="411"/>
      <c r="CS43" s="411"/>
      <c r="CT43" s="411"/>
      <c r="CU43" s="411"/>
      <c r="CV43" s="411"/>
      <c r="CW43" s="411"/>
      <c r="CX43" s="411"/>
      <c r="CY43" s="411"/>
      <c r="CZ43" s="411"/>
      <c r="DA43" s="411"/>
    </row>
    <row r="44" spans="1:105" s="37" customFormat="1" ht="21.75" customHeight="1">
      <c r="A44" s="307"/>
      <c r="B44" s="307"/>
      <c r="C44" s="307"/>
      <c r="D44" s="307"/>
      <c r="E44" s="307"/>
      <c r="F44" s="307"/>
      <c r="G44" s="412" t="s">
        <v>180</v>
      </c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413"/>
      <c r="AM44" s="413"/>
      <c r="AN44" s="413"/>
      <c r="AO44" s="413"/>
      <c r="AP44" s="413"/>
      <c r="AQ44" s="413"/>
      <c r="AR44" s="413"/>
      <c r="AS44" s="413"/>
      <c r="AT44" s="413"/>
      <c r="AU44" s="413"/>
      <c r="AV44" s="413"/>
      <c r="AW44" s="413"/>
      <c r="AX44" s="413"/>
      <c r="AY44" s="413"/>
      <c r="AZ44" s="413"/>
      <c r="BA44" s="413"/>
      <c r="BB44" s="413"/>
      <c r="BC44" s="413"/>
      <c r="BD44" s="413"/>
      <c r="BE44" s="413"/>
      <c r="BF44" s="413"/>
      <c r="BG44" s="413"/>
      <c r="BH44" s="413"/>
      <c r="BI44" s="413"/>
      <c r="BJ44" s="413"/>
      <c r="BK44" s="413"/>
      <c r="BL44" s="413"/>
      <c r="BM44" s="413"/>
      <c r="BN44" s="413"/>
      <c r="BO44" s="413"/>
      <c r="BP44" s="413"/>
      <c r="BQ44" s="413"/>
      <c r="BR44" s="413"/>
      <c r="BS44" s="413"/>
      <c r="BT44" s="413"/>
      <c r="BU44" s="413"/>
      <c r="BV44" s="414"/>
      <c r="BW44" s="302" t="s">
        <v>157</v>
      </c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411">
        <f>SUM(CM32:DA43)</f>
        <v>316070</v>
      </c>
      <c r="CN44" s="411"/>
      <c r="CO44" s="411"/>
      <c r="CP44" s="411"/>
      <c r="CQ44" s="411"/>
      <c r="CR44" s="411"/>
      <c r="CS44" s="411"/>
      <c r="CT44" s="411"/>
      <c r="CU44" s="411"/>
      <c r="CV44" s="411"/>
      <c r="CW44" s="411"/>
      <c r="CX44" s="411"/>
      <c r="CY44" s="411"/>
      <c r="CZ44" s="411"/>
      <c r="DA44" s="411"/>
    </row>
    <row r="45" spans="1:105" s="37" customFormat="1" ht="12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</row>
    <row r="46" spans="1:105" s="37" customFormat="1" ht="48.75" customHeight="1">
      <c r="A46" s="436" t="s">
        <v>194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/>
      <c r="BN46" s="437"/>
      <c r="BO46" s="437"/>
      <c r="BP46" s="437"/>
      <c r="BQ46" s="437"/>
      <c r="BR46" s="437"/>
      <c r="BS46" s="437"/>
      <c r="BT46" s="437"/>
      <c r="BU46" s="437"/>
      <c r="BV46" s="437"/>
      <c r="BW46" s="437"/>
      <c r="BX46" s="437"/>
      <c r="BY46" s="437"/>
      <c r="BZ46" s="437"/>
      <c r="CA46" s="437"/>
      <c r="CB46" s="437"/>
      <c r="CC46" s="437"/>
      <c r="CD46" s="437"/>
      <c r="CE46" s="437"/>
      <c r="CF46" s="437"/>
      <c r="CG46" s="437"/>
      <c r="CH46" s="437"/>
      <c r="CI46" s="437"/>
      <c r="CJ46" s="437"/>
      <c r="CK46" s="437"/>
      <c r="CL46" s="437"/>
      <c r="CM46" s="437"/>
      <c r="CN46" s="437"/>
      <c r="CO46" s="437"/>
      <c r="CP46" s="437"/>
      <c r="CQ46" s="437"/>
      <c r="CR46" s="437"/>
      <c r="CS46" s="437"/>
      <c r="CT46" s="437"/>
      <c r="CU46" s="437"/>
      <c r="CV46" s="437"/>
      <c r="CW46" s="437"/>
      <c r="CX46" s="437"/>
      <c r="CY46" s="437"/>
      <c r="CZ46" s="437"/>
      <c r="DA46" s="437"/>
    </row>
    <row r="47" spans="1:105" s="37" customFormat="1" ht="12.75" customHeight="1">
      <c r="A47" s="129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</row>
    <row r="48" spans="1:105" s="37" customFormat="1" ht="21" customHeight="1">
      <c r="A48" s="247" t="s">
        <v>279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  <c r="CR48" s="247"/>
      <c r="CS48" s="247"/>
      <c r="CT48" s="247"/>
      <c r="CU48" s="247"/>
      <c r="CV48" s="247"/>
      <c r="CW48" s="247"/>
      <c r="CX48" s="247"/>
      <c r="CY48" s="247"/>
      <c r="CZ48" s="247"/>
      <c r="DA48" s="247"/>
    </row>
    <row r="49" spans="1:105" s="37" customFormat="1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</row>
    <row r="50" spans="1:105" s="37" customFormat="1" ht="21" customHeight="1">
      <c r="A50" s="43" t="s">
        <v>175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10" t="s">
        <v>306</v>
      </c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  <c r="AY50" s="410"/>
      <c r="AZ50" s="410"/>
      <c r="BA50" s="410"/>
      <c r="BB50" s="410"/>
      <c r="BC50" s="410"/>
      <c r="BD50" s="410"/>
      <c r="BE50" s="410"/>
      <c r="BF50" s="410"/>
      <c r="BG50" s="410"/>
      <c r="BH50" s="410"/>
      <c r="BI50" s="410"/>
      <c r="BJ50" s="410"/>
      <c r="BK50" s="410"/>
      <c r="BL50" s="410"/>
      <c r="BM50" s="410"/>
      <c r="BN50" s="410"/>
      <c r="BO50" s="410"/>
      <c r="BP50" s="410"/>
      <c r="BQ50" s="410"/>
      <c r="BR50" s="410"/>
      <c r="BS50" s="410"/>
      <c r="BT50" s="410"/>
      <c r="BU50" s="410"/>
      <c r="BV50" s="410"/>
      <c r="BW50" s="410"/>
      <c r="BX50" s="410"/>
      <c r="BY50" s="410"/>
      <c r="BZ50" s="410"/>
      <c r="CA50" s="410"/>
      <c r="CB50" s="410"/>
      <c r="CC50" s="410"/>
      <c r="CD50" s="410"/>
      <c r="CE50" s="410"/>
      <c r="CF50" s="410"/>
      <c r="CG50" s="410"/>
      <c r="CH50" s="410"/>
      <c r="CI50" s="410"/>
      <c r="CJ50" s="410"/>
      <c r="CK50" s="410"/>
      <c r="CL50" s="410"/>
      <c r="CM50" s="410"/>
      <c r="CN50" s="410"/>
      <c r="CO50" s="410"/>
      <c r="CP50" s="410"/>
      <c r="CQ50" s="410"/>
      <c r="CR50" s="410"/>
      <c r="CS50" s="410"/>
      <c r="CT50" s="410"/>
      <c r="CU50" s="410"/>
      <c r="CV50" s="410"/>
      <c r="CW50" s="410"/>
      <c r="CX50" s="410"/>
      <c r="CY50" s="410"/>
      <c r="CZ50" s="410"/>
      <c r="DA50" s="410"/>
    </row>
    <row r="51" spans="1:105" s="37" customFormat="1" ht="11.2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</row>
    <row r="52" spans="1:105" s="37" customFormat="1" ht="21" customHeight="1">
      <c r="A52" s="406" t="s">
        <v>176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406"/>
      <c r="AH52" s="406"/>
      <c r="AI52" s="406"/>
      <c r="AJ52" s="406"/>
      <c r="AK52" s="406"/>
      <c r="AL52" s="406"/>
      <c r="AM52" s="406"/>
      <c r="AN52" s="406"/>
      <c r="AO52" s="406"/>
      <c r="AP52" s="407" t="s">
        <v>227</v>
      </c>
      <c r="AQ52" s="407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7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7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7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7"/>
      <c r="CV52" s="407"/>
      <c r="CW52" s="407"/>
      <c r="CX52" s="407"/>
      <c r="CY52" s="407"/>
      <c r="CZ52" s="407"/>
      <c r="DA52" s="407"/>
    </row>
    <row r="53" spans="1:105" s="37" customFormat="1" ht="21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</row>
    <row r="54" spans="1:105" s="37" customFormat="1" ht="61.5" customHeight="1">
      <c r="A54" s="274" t="s">
        <v>177</v>
      </c>
      <c r="B54" s="275"/>
      <c r="C54" s="275"/>
      <c r="D54" s="275"/>
      <c r="E54" s="275"/>
      <c r="F54" s="275"/>
      <c r="G54" s="276"/>
      <c r="H54" s="274" t="s">
        <v>45</v>
      </c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75"/>
      <c r="BA54" s="275"/>
      <c r="BB54" s="275"/>
      <c r="BC54" s="276"/>
      <c r="BD54" s="274" t="s">
        <v>231</v>
      </c>
      <c r="BE54" s="275"/>
      <c r="BF54" s="275"/>
      <c r="BG54" s="275"/>
      <c r="BH54" s="275"/>
      <c r="BI54" s="275"/>
      <c r="BJ54" s="275"/>
      <c r="BK54" s="275"/>
      <c r="BL54" s="275"/>
      <c r="BM54" s="275"/>
      <c r="BN54" s="275"/>
      <c r="BO54" s="275"/>
      <c r="BP54" s="275"/>
      <c r="BQ54" s="275"/>
      <c r="BR54" s="275"/>
      <c r="BS54" s="276"/>
      <c r="BT54" s="274" t="s">
        <v>232</v>
      </c>
      <c r="BU54" s="275"/>
      <c r="BV54" s="275"/>
      <c r="BW54" s="275"/>
      <c r="BX54" s="275"/>
      <c r="BY54" s="275"/>
      <c r="BZ54" s="275"/>
      <c r="CA54" s="275"/>
      <c r="CB54" s="275"/>
      <c r="CC54" s="275"/>
      <c r="CD54" s="276"/>
      <c r="CE54" s="274" t="s">
        <v>233</v>
      </c>
      <c r="CF54" s="275"/>
      <c r="CG54" s="275"/>
      <c r="CH54" s="275"/>
      <c r="CI54" s="275"/>
      <c r="CJ54" s="275"/>
      <c r="CK54" s="275"/>
      <c r="CL54" s="275"/>
      <c r="CM54" s="275"/>
      <c r="CN54" s="275"/>
      <c r="CO54" s="275"/>
      <c r="CP54" s="275"/>
      <c r="CQ54" s="275"/>
      <c r="CR54" s="275"/>
      <c r="CS54" s="275"/>
      <c r="CT54" s="275"/>
      <c r="CU54" s="275"/>
      <c r="CV54" s="275"/>
      <c r="CW54" s="275"/>
      <c r="CX54" s="275"/>
      <c r="CY54" s="275"/>
      <c r="CZ54" s="275"/>
      <c r="DA54" s="276"/>
    </row>
    <row r="55" spans="1:105" s="37" customFormat="1" ht="14.25" customHeight="1">
      <c r="A55" s="308">
        <v>1</v>
      </c>
      <c r="B55" s="308"/>
      <c r="C55" s="308"/>
      <c r="D55" s="308"/>
      <c r="E55" s="308"/>
      <c r="F55" s="308"/>
      <c r="G55" s="308"/>
      <c r="H55" s="308">
        <v>2</v>
      </c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8"/>
      <c r="AL55" s="308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308"/>
      <c r="BD55" s="308">
        <v>3</v>
      </c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308"/>
      <c r="BT55" s="308">
        <v>4</v>
      </c>
      <c r="BU55" s="308"/>
      <c r="BV55" s="308"/>
      <c r="BW55" s="308"/>
      <c r="BX55" s="308"/>
      <c r="BY55" s="308"/>
      <c r="BZ55" s="308"/>
      <c r="CA55" s="308"/>
      <c r="CB55" s="308"/>
      <c r="CC55" s="308"/>
      <c r="CD55" s="308"/>
      <c r="CE55" s="308">
        <v>5</v>
      </c>
      <c r="CF55" s="308"/>
      <c r="CG55" s="308"/>
      <c r="CH55" s="308"/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08"/>
      <c r="CY55" s="308"/>
      <c r="CZ55" s="308"/>
      <c r="DA55" s="308"/>
    </row>
    <row r="56" spans="1:105" s="37" customFormat="1" ht="14.25" customHeight="1">
      <c r="A56" s="307" t="s">
        <v>182</v>
      </c>
      <c r="B56" s="307"/>
      <c r="C56" s="307"/>
      <c r="D56" s="307"/>
      <c r="E56" s="307"/>
      <c r="F56" s="307"/>
      <c r="G56" s="307"/>
      <c r="H56" s="292" t="s">
        <v>234</v>
      </c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302">
        <v>8098867.28</v>
      </c>
      <c r="BE56" s="302"/>
      <c r="BF56" s="302"/>
      <c r="BG56" s="302"/>
      <c r="BH56" s="302"/>
      <c r="BI56" s="302"/>
      <c r="BJ56" s="302"/>
      <c r="BK56" s="302"/>
      <c r="BL56" s="302"/>
      <c r="BM56" s="302"/>
      <c r="BN56" s="302"/>
      <c r="BO56" s="302"/>
      <c r="BP56" s="302"/>
      <c r="BQ56" s="302"/>
      <c r="BR56" s="302"/>
      <c r="BS56" s="302"/>
      <c r="BT56" s="302">
        <v>2.2</v>
      </c>
      <c r="BU56" s="302"/>
      <c r="BV56" s="302"/>
      <c r="BW56" s="302"/>
      <c r="BX56" s="302"/>
      <c r="BY56" s="302"/>
      <c r="BZ56" s="302"/>
      <c r="CA56" s="302"/>
      <c r="CB56" s="302"/>
      <c r="CC56" s="302"/>
      <c r="CD56" s="302"/>
      <c r="CE56" s="411">
        <f>BD56*BT56%</f>
        <v>178175.08016</v>
      </c>
      <c r="CF56" s="411"/>
      <c r="CG56" s="411"/>
      <c r="CH56" s="411"/>
      <c r="CI56" s="411"/>
      <c r="CJ56" s="411"/>
      <c r="CK56" s="411"/>
      <c r="CL56" s="411"/>
      <c r="CM56" s="411"/>
      <c r="CN56" s="411"/>
      <c r="CO56" s="411"/>
      <c r="CP56" s="411"/>
      <c r="CQ56" s="411"/>
      <c r="CR56" s="411"/>
      <c r="CS56" s="411"/>
      <c r="CT56" s="411"/>
      <c r="CU56" s="411"/>
      <c r="CV56" s="411"/>
      <c r="CW56" s="411"/>
      <c r="CX56" s="411"/>
      <c r="CY56" s="411"/>
      <c r="CZ56" s="411"/>
      <c r="DA56" s="411"/>
    </row>
    <row r="57" spans="1:105" s="37" customFormat="1" ht="14.25" customHeight="1">
      <c r="A57" s="307" t="s">
        <v>186</v>
      </c>
      <c r="B57" s="307"/>
      <c r="C57" s="307"/>
      <c r="D57" s="307"/>
      <c r="E57" s="307"/>
      <c r="F57" s="307"/>
      <c r="G57" s="307"/>
      <c r="H57" s="304" t="s">
        <v>307</v>
      </c>
      <c r="I57" s="305"/>
      <c r="J57" s="305"/>
      <c r="K57" s="305"/>
      <c r="L57" s="305"/>
      <c r="M57" s="305"/>
      <c r="N57" s="305"/>
      <c r="O57" s="305"/>
      <c r="P57" s="305"/>
      <c r="Q57" s="305"/>
      <c r="R57" s="305"/>
      <c r="S57" s="305"/>
      <c r="T57" s="305"/>
      <c r="U57" s="305"/>
      <c r="V57" s="305"/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5"/>
      <c r="AL57" s="305"/>
      <c r="AM57" s="305"/>
      <c r="AN57" s="305"/>
      <c r="AO57" s="305"/>
      <c r="AP57" s="305"/>
      <c r="AQ57" s="305"/>
      <c r="AR57" s="305"/>
      <c r="AS57" s="305"/>
      <c r="AT57" s="305"/>
      <c r="AU57" s="305"/>
      <c r="AV57" s="305"/>
      <c r="AW57" s="305"/>
      <c r="AX57" s="305"/>
      <c r="AY57" s="305"/>
      <c r="AZ57" s="305"/>
      <c r="BA57" s="305"/>
      <c r="BB57" s="305"/>
      <c r="BC57" s="306"/>
      <c r="BD57" s="302">
        <v>1423.43</v>
      </c>
      <c r="BE57" s="302"/>
      <c r="BF57" s="302"/>
      <c r="BG57" s="302"/>
      <c r="BH57" s="302"/>
      <c r="BI57" s="302"/>
      <c r="BJ57" s="302"/>
      <c r="BK57" s="302"/>
      <c r="BL57" s="302"/>
      <c r="BM57" s="302"/>
      <c r="BN57" s="302"/>
      <c r="BO57" s="302"/>
      <c r="BP57" s="302"/>
      <c r="BQ57" s="302"/>
      <c r="BR57" s="302"/>
      <c r="BS57" s="302"/>
      <c r="BT57" s="302"/>
      <c r="BU57" s="302"/>
      <c r="BV57" s="302"/>
      <c r="BW57" s="302"/>
      <c r="BX57" s="302"/>
      <c r="BY57" s="302"/>
      <c r="BZ57" s="302"/>
      <c r="CA57" s="302"/>
      <c r="CB57" s="302"/>
      <c r="CC57" s="302"/>
      <c r="CD57" s="302"/>
      <c r="CE57" s="411">
        <f>BD57</f>
        <v>1423.43</v>
      </c>
      <c r="CF57" s="411"/>
      <c r="CG57" s="411"/>
      <c r="CH57" s="411"/>
      <c r="CI57" s="411"/>
      <c r="CJ57" s="411"/>
      <c r="CK57" s="411"/>
      <c r="CL57" s="411"/>
      <c r="CM57" s="411"/>
      <c r="CN57" s="411"/>
      <c r="CO57" s="411"/>
      <c r="CP57" s="411"/>
      <c r="CQ57" s="411"/>
      <c r="CR57" s="411"/>
      <c r="CS57" s="411"/>
      <c r="CT57" s="411"/>
      <c r="CU57" s="411"/>
      <c r="CV57" s="411"/>
      <c r="CW57" s="411"/>
      <c r="CX57" s="411"/>
      <c r="CY57" s="411"/>
      <c r="CZ57" s="411"/>
      <c r="DA57" s="411"/>
    </row>
    <row r="58" spans="1:105" s="37" customFormat="1" ht="14.25" customHeight="1">
      <c r="A58" s="307" t="s">
        <v>193</v>
      </c>
      <c r="B58" s="307"/>
      <c r="C58" s="307"/>
      <c r="D58" s="307"/>
      <c r="E58" s="307"/>
      <c r="F58" s="307"/>
      <c r="G58" s="307"/>
      <c r="H58" s="304" t="s">
        <v>308</v>
      </c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6"/>
      <c r="BD58" s="302">
        <v>10824.92</v>
      </c>
      <c r="BE58" s="302"/>
      <c r="BF58" s="302"/>
      <c r="BG58" s="302"/>
      <c r="BH58" s="302"/>
      <c r="BI58" s="302"/>
      <c r="BJ58" s="302"/>
      <c r="BK58" s="302"/>
      <c r="BL58" s="302"/>
      <c r="BM58" s="302"/>
      <c r="BN58" s="302"/>
      <c r="BO58" s="302"/>
      <c r="BP58" s="302"/>
      <c r="BQ58" s="302"/>
      <c r="BR58" s="302"/>
      <c r="BS58" s="302"/>
      <c r="BT58" s="302"/>
      <c r="BU58" s="302"/>
      <c r="BV58" s="302"/>
      <c r="BW58" s="302"/>
      <c r="BX58" s="302"/>
      <c r="BY58" s="302"/>
      <c r="BZ58" s="302"/>
      <c r="CA58" s="302"/>
      <c r="CB58" s="302"/>
      <c r="CC58" s="302"/>
      <c r="CD58" s="302"/>
      <c r="CE58" s="411">
        <f>BD58</f>
        <v>10824.92</v>
      </c>
      <c r="CF58" s="411"/>
      <c r="CG58" s="411"/>
      <c r="CH58" s="411"/>
      <c r="CI58" s="411"/>
      <c r="CJ58" s="411"/>
      <c r="CK58" s="411"/>
      <c r="CL58" s="411"/>
      <c r="CM58" s="411"/>
      <c r="CN58" s="411"/>
      <c r="CO58" s="411"/>
      <c r="CP58" s="411"/>
      <c r="CQ58" s="411"/>
      <c r="CR58" s="411"/>
      <c r="CS58" s="411"/>
      <c r="CT58" s="411"/>
      <c r="CU58" s="411"/>
      <c r="CV58" s="411"/>
      <c r="CW58" s="411"/>
      <c r="CX58" s="411"/>
      <c r="CY58" s="411"/>
      <c r="CZ58" s="411"/>
      <c r="DA58" s="411"/>
    </row>
    <row r="59" spans="1:105" s="37" customFormat="1" ht="14.25" customHeight="1">
      <c r="A59" s="307"/>
      <c r="B59" s="307"/>
      <c r="C59" s="307"/>
      <c r="D59" s="307"/>
      <c r="E59" s="307"/>
      <c r="F59" s="307"/>
      <c r="G59" s="307"/>
      <c r="H59" s="413" t="s">
        <v>180</v>
      </c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4"/>
      <c r="BD59" s="302"/>
      <c r="BE59" s="302"/>
      <c r="BF59" s="302"/>
      <c r="BG59" s="30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2"/>
      <c r="BS59" s="302"/>
      <c r="BT59" s="302" t="s">
        <v>157</v>
      </c>
      <c r="BU59" s="302"/>
      <c r="BV59" s="302"/>
      <c r="BW59" s="302"/>
      <c r="BX59" s="302"/>
      <c r="BY59" s="302"/>
      <c r="BZ59" s="302"/>
      <c r="CA59" s="302"/>
      <c r="CB59" s="302"/>
      <c r="CC59" s="302"/>
      <c r="CD59" s="302"/>
      <c r="CE59" s="411">
        <f>CE56+CE57+CE58</f>
        <v>190423.43016000002</v>
      </c>
      <c r="CF59" s="302"/>
      <c r="CG59" s="302"/>
      <c r="CH59" s="302"/>
      <c r="CI59" s="302"/>
      <c r="CJ59" s="302"/>
      <c r="CK59" s="302"/>
      <c r="CL59" s="302"/>
      <c r="CM59" s="302"/>
      <c r="CN59" s="302"/>
      <c r="CO59" s="302"/>
      <c r="CP59" s="302"/>
      <c r="CQ59" s="302"/>
      <c r="CR59" s="302"/>
      <c r="CS59" s="302"/>
      <c r="CT59" s="302"/>
      <c r="CU59" s="302"/>
      <c r="CV59" s="302"/>
      <c r="CW59" s="302"/>
      <c r="CX59" s="302"/>
      <c r="CY59" s="302"/>
      <c r="CZ59" s="302"/>
      <c r="DA59" s="302"/>
    </row>
    <row r="60" spans="1:105" s="37" customFormat="1" ht="16.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</row>
    <row r="61" spans="1:105" s="37" customFormat="1" ht="17.25" customHeight="1">
      <c r="A61" s="247" t="s">
        <v>280</v>
      </c>
      <c r="B61" s="247"/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  <c r="CR61" s="247"/>
      <c r="CS61" s="247"/>
      <c r="CT61" s="247"/>
      <c r="CU61" s="247"/>
      <c r="CV61" s="247"/>
      <c r="CW61" s="247"/>
      <c r="CX61" s="247"/>
      <c r="CY61" s="247"/>
      <c r="CZ61" s="247"/>
      <c r="DA61" s="247"/>
    </row>
    <row r="62" spans="1:105" s="37" customFormat="1" ht="14.2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</row>
    <row r="63" spans="1:105" s="37" customFormat="1" ht="18" customHeight="1">
      <c r="A63" s="43" t="s">
        <v>175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10" t="s">
        <v>268</v>
      </c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  <c r="AW63" s="410"/>
      <c r="AX63" s="410"/>
      <c r="AY63" s="410"/>
      <c r="AZ63" s="410"/>
      <c r="BA63" s="410"/>
      <c r="BB63" s="410"/>
      <c r="BC63" s="410"/>
      <c r="BD63" s="410"/>
      <c r="BE63" s="410"/>
      <c r="BF63" s="410"/>
      <c r="BG63" s="410"/>
      <c r="BH63" s="410"/>
      <c r="BI63" s="410"/>
      <c r="BJ63" s="410"/>
      <c r="BK63" s="410"/>
      <c r="BL63" s="410"/>
      <c r="BM63" s="410"/>
      <c r="BN63" s="410"/>
      <c r="BO63" s="410"/>
      <c r="BP63" s="410"/>
      <c r="BQ63" s="410"/>
      <c r="BR63" s="410"/>
      <c r="BS63" s="410"/>
      <c r="BT63" s="410"/>
      <c r="BU63" s="410"/>
      <c r="BV63" s="410"/>
      <c r="BW63" s="410"/>
      <c r="BX63" s="410"/>
      <c r="BY63" s="410"/>
      <c r="BZ63" s="410"/>
      <c r="CA63" s="410"/>
      <c r="CB63" s="410"/>
      <c r="CC63" s="410"/>
      <c r="CD63" s="410"/>
      <c r="CE63" s="410"/>
      <c r="CF63" s="410"/>
      <c r="CG63" s="410"/>
      <c r="CH63" s="410"/>
      <c r="CI63" s="410"/>
      <c r="CJ63" s="410"/>
      <c r="CK63" s="410"/>
      <c r="CL63" s="410"/>
      <c r="CM63" s="410"/>
      <c r="CN63" s="410"/>
      <c r="CO63" s="410"/>
      <c r="CP63" s="410"/>
      <c r="CQ63" s="410"/>
      <c r="CR63" s="410"/>
      <c r="CS63" s="410"/>
      <c r="CT63" s="410"/>
      <c r="CU63" s="410"/>
      <c r="CV63" s="410"/>
      <c r="CW63" s="410"/>
      <c r="CX63" s="410"/>
      <c r="CY63" s="410"/>
      <c r="CZ63" s="410"/>
      <c r="DA63" s="410"/>
    </row>
    <row r="64" spans="1:105" s="37" customFormat="1" ht="11.2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</row>
    <row r="65" spans="1:105" s="37" customFormat="1" ht="18.75" customHeight="1">
      <c r="A65" s="406" t="s">
        <v>176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406"/>
      <c r="AE65" s="406"/>
      <c r="AF65" s="406"/>
      <c r="AG65" s="406"/>
      <c r="AH65" s="406"/>
      <c r="AI65" s="406"/>
      <c r="AJ65" s="406"/>
      <c r="AK65" s="406"/>
      <c r="AL65" s="406"/>
      <c r="AM65" s="406"/>
      <c r="AN65" s="406"/>
      <c r="AO65" s="406"/>
      <c r="AP65" s="407" t="s">
        <v>227</v>
      </c>
      <c r="AQ65" s="407"/>
      <c r="AR65" s="407"/>
      <c r="AS65" s="407"/>
      <c r="AT65" s="407"/>
      <c r="AU65" s="407"/>
      <c r="AV65" s="407"/>
      <c r="AW65" s="407"/>
      <c r="AX65" s="407"/>
      <c r="AY65" s="407"/>
      <c r="AZ65" s="407"/>
      <c r="BA65" s="407"/>
      <c r="BB65" s="407"/>
      <c r="BC65" s="407"/>
      <c r="BD65" s="407"/>
      <c r="BE65" s="407"/>
      <c r="BF65" s="407"/>
      <c r="BG65" s="407"/>
      <c r="BH65" s="407"/>
      <c r="BI65" s="407"/>
      <c r="BJ65" s="407"/>
      <c r="BK65" s="407"/>
      <c r="BL65" s="407"/>
      <c r="BM65" s="407"/>
      <c r="BN65" s="407"/>
      <c r="BO65" s="407"/>
      <c r="BP65" s="407"/>
      <c r="BQ65" s="407"/>
      <c r="BR65" s="407"/>
      <c r="BS65" s="407"/>
      <c r="BT65" s="407"/>
      <c r="BU65" s="407"/>
      <c r="BV65" s="407"/>
      <c r="BW65" s="407"/>
      <c r="BX65" s="407"/>
      <c r="BY65" s="407"/>
      <c r="BZ65" s="407"/>
      <c r="CA65" s="407"/>
      <c r="CB65" s="407"/>
      <c r="CC65" s="407"/>
      <c r="CD65" s="407"/>
      <c r="CE65" s="407"/>
      <c r="CF65" s="407"/>
      <c r="CG65" s="407"/>
      <c r="CH65" s="407"/>
      <c r="CI65" s="407"/>
      <c r="CJ65" s="407"/>
      <c r="CK65" s="407"/>
      <c r="CL65" s="407"/>
      <c r="CM65" s="407"/>
      <c r="CN65" s="407"/>
      <c r="CO65" s="407"/>
      <c r="CP65" s="407"/>
      <c r="CQ65" s="407"/>
      <c r="CR65" s="407"/>
      <c r="CS65" s="407"/>
      <c r="CT65" s="407"/>
      <c r="CU65" s="407"/>
      <c r="CV65" s="407"/>
      <c r="CW65" s="407"/>
      <c r="CX65" s="407"/>
      <c r="CY65" s="407"/>
      <c r="CZ65" s="407"/>
      <c r="DA65" s="407"/>
    </row>
    <row r="66" spans="1:105" s="37" customFormat="1" ht="16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</row>
    <row r="67" spans="1:105" s="37" customFormat="1" ht="19.5" customHeight="1">
      <c r="A67" s="247" t="s">
        <v>283</v>
      </c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7"/>
      <c r="AH67" s="247"/>
      <c r="AI67" s="247"/>
      <c r="AJ67" s="247"/>
      <c r="AK67" s="247"/>
      <c r="AL67" s="247"/>
      <c r="AM67" s="247"/>
      <c r="AN67" s="247"/>
      <c r="AO67" s="247"/>
      <c r="AP67" s="247"/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  <c r="CR67" s="247"/>
      <c r="CS67" s="247"/>
      <c r="CT67" s="247"/>
      <c r="CU67" s="247"/>
      <c r="CV67" s="247"/>
      <c r="CW67" s="247"/>
      <c r="CX67" s="247"/>
      <c r="CY67" s="247"/>
      <c r="CZ67" s="247"/>
      <c r="DA67" s="247"/>
    </row>
    <row r="68" spans="1:105" s="37" customFormat="1" ht="17.2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</row>
    <row r="69" spans="1:105" s="37" customFormat="1" ht="36.75" customHeight="1">
      <c r="A69" s="248" t="s">
        <v>177</v>
      </c>
      <c r="B69" s="249"/>
      <c r="C69" s="249"/>
      <c r="D69" s="249"/>
      <c r="E69" s="249"/>
      <c r="F69" s="249"/>
      <c r="G69" s="250"/>
      <c r="H69" s="248" t="s">
        <v>45</v>
      </c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50"/>
      <c r="AP69" s="248" t="s">
        <v>55</v>
      </c>
      <c r="AQ69" s="249"/>
      <c r="AR69" s="249"/>
      <c r="AS69" s="249"/>
      <c r="AT69" s="249"/>
      <c r="AU69" s="249"/>
      <c r="AV69" s="249"/>
      <c r="AW69" s="249"/>
      <c r="AX69" s="249"/>
      <c r="AY69" s="249"/>
      <c r="AZ69" s="249"/>
      <c r="BA69" s="249"/>
      <c r="BB69" s="249"/>
      <c r="BC69" s="249"/>
      <c r="BD69" s="249"/>
      <c r="BE69" s="250"/>
      <c r="BF69" s="248" t="s">
        <v>56</v>
      </c>
      <c r="BG69" s="249"/>
      <c r="BH69" s="249"/>
      <c r="BI69" s="249"/>
      <c r="BJ69" s="249"/>
      <c r="BK69" s="249"/>
      <c r="BL69" s="249"/>
      <c r="BM69" s="249"/>
      <c r="BN69" s="249"/>
      <c r="BO69" s="249"/>
      <c r="BP69" s="249"/>
      <c r="BQ69" s="249"/>
      <c r="BR69" s="249"/>
      <c r="BS69" s="249"/>
      <c r="BT69" s="249"/>
      <c r="BU69" s="250"/>
      <c r="BV69" s="248" t="s">
        <v>57</v>
      </c>
      <c r="BW69" s="249"/>
      <c r="BX69" s="249"/>
      <c r="BY69" s="249"/>
      <c r="BZ69" s="249"/>
      <c r="CA69" s="249"/>
      <c r="CB69" s="249"/>
      <c r="CC69" s="249"/>
      <c r="CD69" s="249"/>
      <c r="CE69" s="249"/>
      <c r="CF69" s="249"/>
      <c r="CG69" s="249"/>
      <c r="CH69" s="249"/>
      <c r="CI69" s="249"/>
      <c r="CJ69" s="249"/>
      <c r="CK69" s="250"/>
      <c r="CL69" s="248" t="s">
        <v>181</v>
      </c>
      <c r="CM69" s="249"/>
      <c r="CN69" s="249"/>
      <c r="CO69" s="249"/>
      <c r="CP69" s="249"/>
      <c r="CQ69" s="249"/>
      <c r="CR69" s="249"/>
      <c r="CS69" s="249"/>
      <c r="CT69" s="249"/>
      <c r="CU69" s="249"/>
      <c r="CV69" s="249"/>
      <c r="CW69" s="249"/>
      <c r="CX69" s="249"/>
      <c r="CY69" s="249"/>
      <c r="CZ69" s="249"/>
      <c r="DA69" s="250"/>
    </row>
    <row r="70" spans="1:105" s="37" customFormat="1" ht="15.75" customHeight="1">
      <c r="A70" s="308">
        <v>1</v>
      </c>
      <c r="B70" s="308"/>
      <c r="C70" s="308"/>
      <c r="D70" s="308"/>
      <c r="E70" s="308"/>
      <c r="F70" s="308"/>
      <c r="G70" s="308"/>
      <c r="H70" s="308">
        <v>2</v>
      </c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>
        <v>3</v>
      </c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>
        <v>4</v>
      </c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>
        <v>5</v>
      </c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>
        <v>6</v>
      </c>
      <c r="CM70" s="308"/>
      <c r="CN70" s="308"/>
      <c r="CO70" s="308"/>
      <c r="CP70" s="308"/>
      <c r="CQ70" s="308"/>
      <c r="CR70" s="308"/>
      <c r="CS70" s="308"/>
      <c r="CT70" s="308"/>
      <c r="CU70" s="308"/>
      <c r="CV70" s="308"/>
      <c r="CW70" s="308"/>
      <c r="CX70" s="308"/>
      <c r="CY70" s="308"/>
      <c r="CZ70" s="308"/>
      <c r="DA70" s="308"/>
    </row>
    <row r="71" spans="1:105" s="37" customFormat="1" ht="15" customHeight="1">
      <c r="A71" s="307" t="s">
        <v>182</v>
      </c>
      <c r="B71" s="307"/>
      <c r="C71" s="307"/>
      <c r="D71" s="307"/>
      <c r="E71" s="307"/>
      <c r="F71" s="307"/>
      <c r="G71" s="307"/>
      <c r="H71" s="292" t="s">
        <v>241</v>
      </c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302">
        <v>2</v>
      </c>
      <c r="AQ71" s="302"/>
      <c r="AR71" s="302"/>
      <c r="AS71" s="302"/>
      <c r="AT71" s="302"/>
      <c r="AU71" s="302"/>
      <c r="AV71" s="302"/>
      <c r="AW71" s="302"/>
      <c r="AX71" s="302"/>
      <c r="AY71" s="302"/>
      <c r="AZ71" s="302"/>
      <c r="BA71" s="302"/>
      <c r="BB71" s="302"/>
      <c r="BC71" s="302"/>
      <c r="BD71" s="302"/>
      <c r="BE71" s="302"/>
      <c r="BF71" s="302">
        <v>12</v>
      </c>
      <c r="BG71" s="302"/>
      <c r="BH71" s="302"/>
      <c r="BI71" s="302"/>
      <c r="BJ71" s="302"/>
      <c r="BK71" s="302"/>
      <c r="BL71" s="302"/>
      <c r="BM71" s="302"/>
      <c r="BN71" s="302"/>
      <c r="BO71" s="302"/>
      <c r="BP71" s="302"/>
      <c r="BQ71" s="302"/>
      <c r="BR71" s="302"/>
      <c r="BS71" s="302"/>
      <c r="BT71" s="302"/>
      <c r="BU71" s="302"/>
      <c r="BV71" s="302">
        <v>362.92</v>
      </c>
      <c r="BW71" s="302"/>
      <c r="BX71" s="302"/>
      <c r="BY71" s="302"/>
      <c r="BZ71" s="302"/>
      <c r="CA71" s="302"/>
      <c r="CB71" s="302"/>
      <c r="CC71" s="302"/>
      <c r="CD71" s="302"/>
      <c r="CE71" s="302"/>
      <c r="CF71" s="302"/>
      <c r="CG71" s="302"/>
      <c r="CH71" s="302"/>
      <c r="CI71" s="302"/>
      <c r="CJ71" s="302"/>
      <c r="CK71" s="302"/>
      <c r="CL71" s="411">
        <f>AP71*BF71*BV71</f>
        <v>8710.08</v>
      </c>
      <c r="CM71" s="411"/>
      <c r="CN71" s="411"/>
      <c r="CO71" s="411"/>
      <c r="CP71" s="411"/>
      <c r="CQ71" s="411"/>
      <c r="CR71" s="411"/>
      <c r="CS71" s="411"/>
      <c r="CT71" s="411"/>
      <c r="CU71" s="411"/>
      <c r="CV71" s="411"/>
      <c r="CW71" s="411"/>
      <c r="CX71" s="411"/>
      <c r="CY71" s="411"/>
      <c r="CZ71" s="411"/>
      <c r="DA71" s="411"/>
    </row>
    <row r="72" spans="1:105" s="37" customFormat="1" ht="17.25" customHeight="1">
      <c r="A72" s="307" t="s">
        <v>186</v>
      </c>
      <c r="B72" s="307"/>
      <c r="C72" s="307"/>
      <c r="D72" s="307"/>
      <c r="E72" s="307"/>
      <c r="F72" s="307"/>
      <c r="G72" s="307"/>
      <c r="H72" s="292" t="s">
        <v>242</v>
      </c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302">
        <v>1</v>
      </c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  <c r="BE72" s="302"/>
      <c r="BF72" s="302">
        <v>12</v>
      </c>
      <c r="BG72" s="302"/>
      <c r="BH72" s="302"/>
      <c r="BI72" s="302"/>
      <c r="BJ72" s="302"/>
      <c r="BK72" s="302"/>
      <c r="BL72" s="302"/>
      <c r="BM72" s="302"/>
      <c r="BN72" s="302"/>
      <c r="BO72" s="302"/>
      <c r="BP72" s="302"/>
      <c r="BQ72" s="302"/>
      <c r="BR72" s="302"/>
      <c r="BS72" s="302"/>
      <c r="BT72" s="302"/>
      <c r="BU72" s="302"/>
      <c r="BV72" s="302">
        <v>1082.5</v>
      </c>
      <c r="BW72" s="302"/>
      <c r="BX72" s="302"/>
      <c r="BY72" s="302"/>
      <c r="BZ72" s="302"/>
      <c r="CA72" s="302"/>
      <c r="CB72" s="302"/>
      <c r="CC72" s="302"/>
      <c r="CD72" s="302"/>
      <c r="CE72" s="302"/>
      <c r="CF72" s="302"/>
      <c r="CG72" s="302"/>
      <c r="CH72" s="302"/>
      <c r="CI72" s="302"/>
      <c r="CJ72" s="302"/>
      <c r="CK72" s="302"/>
      <c r="CL72" s="302">
        <f>AP72*BF72*BV72</f>
        <v>12990</v>
      </c>
      <c r="CM72" s="302"/>
      <c r="CN72" s="302"/>
      <c r="CO72" s="302"/>
      <c r="CP72" s="302"/>
      <c r="CQ72" s="302"/>
      <c r="CR72" s="302"/>
      <c r="CS72" s="302"/>
      <c r="CT72" s="302"/>
      <c r="CU72" s="302"/>
      <c r="CV72" s="302"/>
      <c r="CW72" s="302"/>
      <c r="CX72" s="302"/>
      <c r="CY72" s="302"/>
      <c r="CZ72" s="302"/>
      <c r="DA72" s="302"/>
    </row>
    <row r="73" spans="1:145" s="43" customFormat="1" ht="14.25">
      <c r="A73" s="307"/>
      <c r="B73" s="307"/>
      <c r="C73" s="307"/>
      <c r="D73" s="307"/>
      <c r="E73" s="307"/>
      <c r="F73" s="307"/>
      <c r="G73" s="307"/>
      <c r="H73" s="433" t="s">
        <v>195</v>
      </c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4"/>
      <c r="AH73" s="434"/>
      <c r="AI73" s="434"/>
      <c r="AJ73" s="434"/>
      <c r="AK73" s="434"/>
      <c r="AL73" s="434"/>
      <c r="AM73" s="434"/>
      <c r="AN73" s="434"/>
      <c r="AO73" s="435"/>
      <c r="AP73" s="302" t="s">
        <v>157</v>
      </c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  <c r="BE73" s="302"/>
      <c r="BF73" s="302" t="s">
        <v>157</v>
      </c>
      <c r="BG73" s="302"/>
      <c r="BH73" s="302"/>
      <c r="BI73" s="302"/>
      <c r="BJ73" s="302"/>
      <c r="BK73" s="302"/>
      <c r="BL73" s="302"/>
      <c r="BM73" s="302"/>
      <c r="BN73" s="302"/>
      <c r="BO73" s="302"/>
      <c r="BP73" s="302"/>
      <c r="BQ73" s="302"/>
      <c r="BR73" s="302"/>
      <c r="BS73" s="302"/>
      <c r="BT73" s="302"/>
      <c r="BU73" s="302"/>
      <c r="BV73" s="302" t="s">
        <v>157</v>
      </c>
      <c r="BW73" s="302"/>
      <c r="BX73" s="302"/>
      <c r="BY73" s="302"/>
      <c r="BZ73" s="302"/>
      <c r="CA73" s="302"/>
      <c r="CB73" s="302"/>
      <c r="CC73" s="302"/>
      <c r="CD73" s="302"/>
      <c r="CE73" s="302"/>
      <c r="CF73" s="302"/>
      <c r="CG73" s="302"/>
      <c r="CH73" s="302"/>
      <c r="CI73" s="302"/>
      <c r="CJ73" s="302"/>
      <c r="CK73" s="302"/>
      <c r="CL73" s="415">
        <v>21700</v>
      </c>
      <c r="CM73" s="415"/>
      <c r="CN73" s="415"/>
      <c r="CO73" s="415"/>
      <c r="CP73" s="415"/>
      <c r="CQ73" s="415"/>
      <c r="CR73" s="415"/>
      <c r="CS73" s="415"/>
      <c r="CT73" s="415"/>
      <c r="CU73" s="415"/>
      <c r="CV73" s="415"/>
      <c r="CW73" s="415"/>
      <c r="CX73" s="415"/>
      <c r="CY73" s="415"/>
      <c r="CZ73" s="415"/>
      <c r="DA73" s="415"/>
      <c r="DW73" s="432"/>
      <c r="DX73" s="432"/>
      <c r="DY73" s="432"/>
      <c r="DZ73" s="432"/>
      <c r="EA73" s="432"/>
      <c r="EB73" s="432"/>
      <c r="EC73" s="432"/>
      <c r="ED73" s="432"/>
      <c r="EE73" s="432"/>
      <c r="EF73" s="432"/>
      <c r="EG73" s="432"/>
      <c r="EH73" s="432"/>
      <c r="EI73" s="432"/>
      <c r="EJ73" s="432"/>
      <c r="EK73" s="432"/>
      <c r="EL73" s="432"/>
      <c r="EM73" s="432"/>
      <c r="EN73" s="432"/>
      <c r="EO73" s="432"/>
    </row>
    <row r="74" ht="6" customHeight="1"/>
    <row r="75" spans="1:105" s="43" customFormat="1" ht="14.25">
      <c r="A75" s="247" t="s">
        <v>282</v>
      </c>
      <c r="B75" s="247"/>
      <c r="C75" s="247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  <c r="AC75" s="247"/>
      <c r="AD75" s="247"/>
      <c r="AE75" s="247"/>
      <c r="AF75" s="247"/>
      <c r="AG75" s="247"/>
      <c r="AH75" s="247"/>
      <c r="AI75" s="247"/>
      <c r="AJ75" s="247"/>
      <c r="AK75" s="247"/>
      <c r="AL75" s="247"/>
      <c r="AM75" s="247"/>
      <c r="AN75" s="247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  <c r="CR75" s="247"/>
      <c r="CS75" s="247"/>
      <c r="CT75" s="247"/>
      <c r="CU75" s="247"/>
      <c r="CV75" s="247"/>
      <c r="CW75" s="247"/>
      <c r="CX75" s="247"/>
      <c r="CY75" s="247"/>
      <c r="CZ75" s="247"/>
      <c r="DA75" s="247"/>
    </row>
    <row r="76" spans="1:105" s="43" customFormat="1" ht="6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</row>
    <row r="77" spans="1:105" s="43" customFormat="1" ht="41.25" customHeight="1">
      <c r="A77" s="248" t="s">
        <v>177</v>
      </c>
      <c r="B77" s="249"/>
      <c r="C77" s="249"/>
      <c r="D77" s="249"/>
      <c r="E77" s="249"/>
      <c r="F77" s="249"/>
      <c r="G77" s="250"/>
      <c r="H77" s="248" t="s">
        <v>4</v>
      </c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50"/>
      <c r="AP77" s="248" t="s">
        <v>58</v>
      </c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50"/>
      <c r="BF77" s="248" t="s">
        <v>196</v>
      </c>
      <c r="BG77" s="249"/>
      <c r="BH77" s="249"/>
      <c r="BI77" s="249"/>
      <c r="BJ77" s="249"/>
      <c r="BK77" s="249"/>
      <c r="BL77" s="249"/>
      <c r="BM77" s="249"/>
      <c r="BN77" s="249"/>
      <c r="BO77" s="249"/>
      <c r="BP77" s="249"/>
      <c r="BQ77" s="249"/>
      <c r="BR77" s="249"/>
      <c r="BS77" s="249"/>
      <c r="BT77" s="249"/>
      <c r="BU77" s="250"/>
      <c r="BV77" s="248" t="s">
        <v>278</v>
      </c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50"/>
      <c r="CL77" s="248" t="s">
        <v>197</v>
      </c>
      <c r="CM77" s="249"/>
      <c r="CN77" s="249"/>
      <c r="CO77" s="249"/>
      <c r="CP77" s="249"/>
      <c r="CQ77" s="249"/>
      <c r="CR77" s="249"/>
      <c r="CS77" s="249"/>
      <c r="CT77" s="249"/>
      <c r="CU77" s="249"/>
      <c r="CV77" s="249"/>
      <c r="CW77" s="249"/>
      <c r="CX77" s="249"/>
      <c r="CY77" s="249"/>
      <c r="CZ77" s="249"/>
      <c r="DA77" s="250"/>
    </row>
    <row r="78" spans="1:105" ht="10.5" customHeight="1">
      <c r="A78" s="308">
        <v>1</v>
      </c>
      <c r="B78" s="308"/>
      <c r="C78" s="308"/>
      <c r="D78" s="308"/>
      <c r="E78" s="308"/>
      <c r="F78" s="308"/>
      <c r="G78" s="308"/>
      <c r="H78" s="308">
        <v>2</v>
      </c>
      <c r="I78" s="308"/>
      <c r="J78" s="308"/>
      <c r="K78" s="308"/>
      <c r="L78" s="308"/>
      <c r="M78" s="308"/>
      <c r="N78" s="308"/>
      <c r="O78" s="308"/>
      <c r="P78" s="308"/>
      <c r="Q78" s="308"/>
      <c r="R78" s="308"/>
      <c r="S78" s="308"/>
      <c r="T78" s="308"/>
      <c r="U78" s="308"/>
      <c r="V78" s="308"/>
      <c r="W78" s="308"/>
      <c r="X78" s="308"/>
      <c r="Y78" s="308"/>
      <c r="Z78" s="308"/>
      <c r="AA78" s="308"/>
      <c r="AB78" s="308"/>
      <c r="AC78" s="308"/>
      <c r="AD78" s="308"/>
      <c r="AE78" s="308"/>
      <c r="AF78" s="308"/>
      <c r="AG78" s="308"/>
      <c r="AH78" s="308"/>
      <c r="AI78" s="308"/>
      <c r="AJ78" s="308"/>
      <c r="AK78" s="308"/>
      <c r="AL78" s="308"/>
      <c r="AM78" s="308"/>
      <c r="AN78" s="308"/>
      <c r="AO78" s="308"/>
      <c r="AP78" s="308">
        <v>4</v>
      </c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>
        <v>5</v>
      </c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>
        <v>6</v>
      </c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>
        <v>6</v>
      </c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</row>
    <row r="79" spans="1:105" s="46" customFormat="1" ht="55.5" customHeight="1">
      <c r="A79" s="238">
        <v>1</v>
      </c>
      <c r="B79" s="239"/>
      <c r="C79" s="239"/>
      <c r="D79" s="239"/>
      <c r="E79" s="239"/>
      <c r="F79" s="239"/>
      <c r="G79" s="240"/>
      <c r="H79" s="429" t="s">
        <v>235</v>
      </c>
      <c r="I79" s="430"/>
      <c r="J79" s="430"/>
      <c r="K79" s="430"/>
      <c r="L79" s="430"/>
      <c r="M79" s="430"/>
      <c r="N79" s="430"/>
      <c r="O79" s="430"/>
      <c r="P79" s="430"/>
      <c r="Q79" s="430"/>
      <c r="R79" s="430"/>
      <c r="S79" s="430"/>
      <c r="T79" s="430"/>
      <c r="U79" s="430"/>
      <c r="V79" s="430"/>
      <c r="W79" s="430"/>
      <c r="X79" s="430"/>
      <c r="Y79" s="430"/>
      <c r="Z79" s="430"/>
      <c r="AA79" s="430"/>
      <c r="AB79" s="430"/>
      <c r="AC79" s="430"/>
      <c r="AD79" s="430"/>
      <c r="AE79" s="430"/>
      <c r="AF79" s="430"/>
      <c r="AG79" s="430"/>
      <c r="AH79" s="430"/>
      <c r="AI79" s="430"/>
      <c r="AJ79" s="430"/>
      <c r="AK79" s="430"/>
      <c r="AL79" s="430"/>
      <c r="AM79" s="430"/>
      <c r="AN79" s="430"/>
      <c r="AO79" s="431"/>
      <c r="AP79" s="238">
        <v>11000</v>
      </c>
      <c r="AQ79" s="239"/>
      <c r="AR79" s="239"/>
      <c r="AS79" s="239"/>
      <c r="AT79" s="239"/>
      <c r="AU79" s="239"/>
      <c r="AV79" s="239"/>
      <c r="AW79" s="239"/>
      <c r="AX79" s="239"/>
      <c r="AY79" s="239"/>
      <c r="AZ79" s="239"/>
      <c r="BA79" s="239"/>
      <c r="BB79" s="239"/>
      <c r="BC79" s="239"/>
      <c r="BD79" s="239"/>
      <c r="BE79" s="240"/>
      <c r="BF79" s="238">
        <v>8.388</v>
      </c>
      <c r="BG79" s="239"/>
      <c r="BH79" s="239"/>
      <c r="BI79" s="239"/>
      <c r="BJ79" s="239"/>
      <c r="BK79" s="239"/>
      <c r="BL79" s="239"/>
      <c r="BM79" s="239"/>
      <c r="BN79" s="239"/>
      <c r="BO79" s="239"/>
      <c r="BP79" s="239"/>
      <c r="BQ79" s="239"/>
      <c r="BR79" s="239"/>
      <c r="BS79" s="239"/>
      <c r="BT79" s="239"/>
      <c r="BU79" s="240"/>
      <c r="BV79" s="238"/>
      <c r="BW79" s="239"/>
      <c r="BX79" s="239"/>
      <c r="BY79" s="239"/>
      <c r="BZ79" s="239"/>
      <c r="CA79" s="239"/>
      <c r="CB79" s="239"/>
      <c r="CC79" s="239"/>
      <c r="CD79" s="239"/>
      <c r="CE79" s="239"/>
      <c r="CF79" s="239"/>
      <c r="CG79" s="239"/>
      <c r="CH79" s="239"/>
      <c r="CI79" s="239"/>
      <c r="CJ79" s="239"/>
      <c r="CK79" s="240"/>
      <c r="CL79" s="425">
        <f>AP79*BF79</f>
        <v>92268</v>
      </c>
      <c r="CM79" s="426"/>
      <c r="CN79" s="426"/>
      <c r="CO79" s="426"/>
      <c r="CP79" s="426"/>
      <c r="CQ79" s="426"/>
      <c r="CR79" s="426"/>
      <c r="CS79" s="426"/>
      <c r="CT79" s="426"/>
      <c r="CU79" s="426"/>
      <c r="CV79" s="426"/>
      <c r="CW79" s="426"/>
      <c r="CX79" s="426"/>
      <c r="CY79" s="426"/>
      <c r="CZ79" s="426"/>
      <c r="DA79" s="427"/>
    </row>
    <row r="80" spans="1:105" s="47" customFormat="1" ht="12.75">
      <c r="A80" s="307" t="s">
        <v>186</v>
      </c>
      <c r="B80" s="307"/>
      <c r="C80" s="307"/>
      <c r="D80" s="307"/>
      <c r="E80" s="307"/>
      <c r="F80" s="307"/>
      <c r="G80" s="307"/>
      <c r="H80" s="428" t="s">
        <v>236</v>
      </c>
      <c r="I80" s="428"/>
      <c r="J80" s="428"/>
      <c r="K80" s="428"/>
      <c r="L80" s="428"/>
      <c r="M80" s="428"/>
      <c r="N80" s="428"/>
      <c r="O80" s="428"/>
      <c r="P80" s="428"/>
      <c r="Q80" s="428"/>
      <c r="R80" s="428"/>
      <c r="S80" s="428"/>
      <c r="T80" s="428"/>
      <c r="U80" s="428"/>
      <c r="V80" s="428"/>
      <c r="W80" s="428"/>
      <c r="X80" s="428"/>
      <c r="Y80" s="428"/>
      <c r="Z80" s="428"/>
      <c r="AA80" s="428"/>
      <c r="AB80" s="428"/>
      <c r="AC80" s="428"/>
      <c r="AD80" s="428"/>
      <c r="AE80" s="428"/>
      <c r="AF80" s="428"/>
      <c r="AG80" s="428"/>
      <c r="AH80" s="428"/>
      <c r="AI80" s="428"/>
      <c r="AJ80" s="428"/>
      <c r="AK80" s="428"/>
      <c r="AL80" s="428"/>
      <c r="AM80" s="428"/>
      <c r="AN80" s="428"/>
      <c r="AO80" s="428"/>
      <c r="AP80" s="302">
        <v>30</v>
      </c>
      <c r="AQ80" s="302"/>
      <c r="AR80" s="302"/>
      <c r="AS80" s="302"/>
      <c r="AT80" s="302"/>
      <c r="AU80" s="302"/>
      <c r="AV80" s="302"/>
      <c r="AW80" s="302"/>
      <c r="AX80" s="302"/>
      <c r="AY80" s="302"/>
      <c r="AZ80" s="302"/>
      <c r="BA80" s="302"/>
      <c r="BB80" s="302"/>
      <c r="BC80" s="302"/>
      <c r="BD80" s="302"/>
      <c r="BE80" s="302"/>
      <c r="BF80" s="302">
        <v>56.055</v>
      </c>
      <c r="BG80" s="302"/>
      <c r="BH80" s="302"/>
      <c r="BI80" s="302"/>
      <c r="BJ80" s="302"/>
      <c r="BK80" s="302"/>
      <c r="BL80" s="302"/>
      <c r="BM80" s="302"/>
      <c r="BN80" s="302"/>
      <c r="BO80" s="302"/>
      <c r="BP80" s="302"/>
      <c r="BQ80" s="302"/>
      <c r="BR80" s="302"/>
      <c r="BS80" s="302"/>
      <c r="BT80" s="302"/>
      <c r="BU80" s="302"/>
      <c r="BV80" s="302"/>
      <c r="BW80" s="302"/>
      <c r="BX80" s="302"/>
      <c r="BY80" s="302"/>
      <c r="BZ80" s="302"/>
      <c r="CA80" s="302"/>
      <c r="CB80" s="302"/>
      <c r="CC80" s="302"/>
      <c r="CD80" s="302"/>
      <c r="CE80" s="302"/>
      <c r="CF80" s="302"/>
      <c r="CG80" s="302"/>
      <c r="CH80" s="302"/>
      <c r="CI80" s="302"/>
      <c r="CJ80" s="302"/>
      <c r="CK80" s="302"/>
      <c r="CL80" s="425">
        <f>AP80*BF80</f>
        <v>1681.65</v>
      </c>
      <c r="CM80" s="426"/>
      <c r="CN80" s="426"/>
      <c r="CO80" s="426"/>
      <c r="CP80" s="426"/>
      <c r="CQ80" s="426"/>
      <c r="CR80" s="426"/>
      <c r="CS80" s="426"/>
      <c r="CT80" s="426"/>
      <c r="CU80" s="426"/>
      <c r="CV80" s="426"/>
      <c r="CW80" s="426"/>
      <c r="CX80" s="426"/>
      <c r="CY80" s="426"/>
      <c r="CZ80" s="426"/>
      <c r="DA80" s="427"/>
    </row>
    <row r="81" spans="1:105" s="48" customFormat="1" ht="15" customHeight="1">
      <c r="A81" s="241" t="s">
        <v>237</v>
      </c>
      <c r="B81" s="242"/>
      <c r="C81" s="242"/>
      <c r="D81" s="242"/>
      <c r="E81" s="242"/>
      <c r="F81" s="242"/>
      <c r="G81" s="243"/>
      <c r="H81" s="422" t="s">
        <v>238</v>
      </c>
      <c r="I81" s="423"/>
      <c r="J81" s="423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3"/>
      <c r="AD81" s="423"/>
      <c r="AE81" s="423"/>
      <c r="AF81" s="423"/>
      <c r="AG81" s="423"/>
      <c r="AH81" s="423"/>
      <c r="AI81" s="423"/>
      <c r="AJ81" s="423"/>
      <c r="AK81" s="423"/>
      <c r="AL81" s="423"/>
      <c r="AM81" s="423"/>
      <c r="AN81" s="423"/>
      <c r="AO81" s="424"/>
      <c r="AP81" s="225">
        <v>18.93</v>
      </c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7"/>
      <c r="BF81" s="225">
        <v>5697.6</v>
      </c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7"/>
      <c r="BV81" s="225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7"/>
      <c r="CL81" s="425">
        <f>AP81*BF81</f>
        <v>107855.568</v>
      </c>
      <c r="CM81" s="426"/>
      <c r="CN81" s="426"/>
      <c r="CO81" s="426"/>
      <c r="CP81" s="426"/>
      <c r="CQ81" s="426"/>
      <c r="CR81" s="426"/>
      <c r="CS81" s="426"/>
      <c r="CT81" s="426"/>
      <c r="CU81" s="426"/>
      <c r="CV81" s="426"/>
      <c r="CW81" s="426"/>
      <c r="CX81" s="426"/>
      <c r="CY81" s="426"/>
      <c r="CZ81" s="426"/>
      <c r="DA81" s="427"/>
    </row>
    <row r="82" spans="1:105" s="48" customFormat="1" ht="15" customHeight="1">
      <c r="A82" s="307" t="s">
        <v>239</v>
      </c>
      <c r="B82" s="307"/>
      <c r="C82" s="307"/>
      <c r="D82" s="307"/>
      <c r="E82" s="307"/>
      <c r="F82" s="307"/>
      <c r="G82" s="307"/>
      <c r="H82" s="428" t="s">
        <v>240</v>
      </c>
      <c r="I82" s="428"/>
      <c r="J82" s="428"/>
      <c r="K82" s="428"/>
      <c r="L82" s="428"/>
      <c r="M82" s="428"/>
      <c r="N82" s="428"/>
      <c r="O82" s="428"/>
      <c r="P82" s="428"/>
      <c r="Q82" s="428"/>
      <c r="R82" s="428"/>
      <c r="S82" s="428"/>
      <c r="T82" s="428"/>
      <c r="U82" s="428"/>
      <c r="V82" s="428"/>
      <c r="W82" s="428"/>
      <c r="X82" s="428"/>
      <c r="Y82" s="428"/>
      <c r="Z82" s="428"/>
      <c r="AA82" s="428"/>
      <c r="AB82" s="428"/>
      <c r="AC82" s="428"/>
      <c r="AD82" s="428"/>
      <c r="AE82" s="428"/>
      <c r="AF82" s="428"/>
      <c r="AG82" s="428"/>
      <c r="AH82" s="428"/>
      <c r="AI82" s="428"/>
      <c r="AJ82" s="428"/>
      <c r="AK82" s="428"/>
      <c r="AL82" s="428"/>
      <c r="AM82" s="428"/>
      <c r="AN82" s="428"/>
      <c r="AO82" s="428"/>
      <c r="AP82" s="302">
        <v>0.015</v>
      </c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  <c r="BE82" s="302"/>
      <c r="BF82" s="302"/>
      <c r="BG82" s="302"/>
      <c r="BH82" s="302"/>
      <c r="BI82" s="302"/>
      <c r="BJ82" s="302"/>
      <c r="BK82" s="302"/>
      <c r="BL82" s="302"/>
      <c r="BM82" s="302"/>
      <c r="BN82" s="302"/>
      <c r="BO82" s="302"/>
      <c r="BP82" s="302"/>
      <c r="BQ82" s="302"/>
      <c r="BR82" s="302"/>
      <c r="BS82" s="302"/>
      <c r="BT82" s="302"/>
      <c r="BU82" s="302"/>
      <c r="BV82" s="302">
        <v>800</v>
      </c>
      <c r="BW82" s="302"/>
      <c r="BX82" s="302"/>
      <c r="BY82" s="302"/>
      <c r="BZ82" s="302"/>
      <c r="CA82" s="302"/>
      <c r="CB82" s="302"/>
      <c r="CC82" s="302"/>
      <c r="CD82" s="302"/>
      <c r="CE82" s="302"/>
      <c r="CF82" s="302"/>
      <c r="CG82" s="302"/>
      <c r="CH82" s="302"/>
      <c r="CI82" s="302"/>
      <c r="CJ82" s="302"/>
      <c r="CK82" s="302"/>
      <c r="CL82" s="302">
        <v>31494.78</v>
      </c>
      <c r="CM82" s="302"/>
      <c r="CN82" s="302"/>
      <c r="CO82" s="302"/>
      <c r="CP82" s="302"/>
      <c r="CQ82" s="302"/>
      <c r="CR82" s="302"/>
      <c r="CS82" s="302"/>
      <c r="CT82" s="302"/>
      <c r="CU82" s="302"/>
      <c r="CV82" s="302"/>
      <c r="CW82" s="302"/>
      <c r="CX82" s="302"/>
      <c r="CY82" s="302"/>
      <c r="CZ82" s="302"/>
      <c r="DA82" s="302"/>
    </row>
    <row r="83" spans="1:105" s="48" customFormat="1" ht="15" customHeight="1">
      <c r="A83" s="307"/>
      <c r="B83" s="307"/>
      <c r="C83" s="307"/>
      <c r="D83" s="307"/>
      <c r="E83" s="307"/>
      <c r="F83" s="307"/>
      <c r="G83" s="307"/>
      <c r="H83" s="412" t="s">
        <v>180</v>
      </c>
      <c r="I83" s="413"/>
      <c r="J83" s="413"/>
      <c r="K83" s="413"/>
      <c r="L83" s="413"/>
      <c r="M83" s="413"/>
      <c r="N83" s="413"/>
      <c r="O83" s="413"/>
      <c r="P83" s="413"/>
      <c r="Q83" s="413"/>
      <c r="R83" s="413"/>
      <c r="S83" s="413"/>
      <c r="T83" s="413"/>
      <c r="U83" s="413"/>
      <c r="V83" s="413"/>
      <c r="W83" s="413"/>
      <c r="X83" s="413"/>
      <c r="Y83" s="413"/>
      <c r="Z83" s="413"/>
      <c r="AA83" s="413"/>
      <c r="AB83" s="413"/>
      <c r="AC83" s="413"/>
      <c r="AD83" s="413"/>
      <c r="AE83" s="413"/>
      <c r="AF83" s="413"/>
      <c r="AG83" s="413"/>
      <c r="AH83" s="413"/>
      <c r="AI83" s="413"/>
      <c r="AJ83" s="413"/>
      <c r="AK83" s="413"/>
      <c r="AL83" s="413"/>
      <c r="AM83" s="413"/>
      <c r="AN83" s="413"/>
      <c r="AO83" s="414"/>
      <c r="AP83" s="302" t="s">
        <v>157</v>
      </c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  <c r="BE83" s="302"/>
      <c r="BF83" s="302" t="s">
        <v>157</v>
      </c>
      <c r="BG83" s="302"/>
      <c r="BH83" s="302"/>
      <c r="BI83" s="302"/>
      <c r="BJ83" s="302"/>
      <c r="BK83" s="302"/>
      <c r="BL83" s="302"/>
      <c r="BM83" s="302"/>
      <c r="BN83" s="302"/>
      <c r="BO83" s="302"/>
      <c r="BP83" s="302"/>
      <c r="BQ83" s="302"/>
      <c r="BR83" s="302"/>
      <c r="BS83" s="302"/>
      <c r="BT83" s="302"/>
      <c r="BU83" s="302"/>
      <c r="BV83" s="302" t="s">
        <v>157</v>
      </c>
      <c r="BW83" s="302"/>
      <c r="BX83" s="302"/>
      <c r="BY83" s="302"/>
      <c r="BZ83" s="302"/>
      <c r="CA83" s="302"/>
      <c r="CB83" s="302"/>
      <c r="CC83" s="302"/>
      <c r="CD83" s="302"/>
      <c r="CE83" s="302"/>
      <c r="CF83" s="302"/>
      <c r="CG83" s="302"/>
      <c r="CH83" s="302"/>
      <c r="CI83" s="302"/>
      <c r="CJ83" s="302"/>
      <c r="CK83" s="302"/>
      <c r="CL83" s="415">
        <f>SUM(CL79:DA82)</f>
        <v>233299.998</v>
      </c>
      <c r="CM83" s="415"/>
      <c r="CN83" s="415"/>
      <c r="CO83" s="415"/>
      <c r="CP83" s="415"/>
      <c r="CQ83" s="415"/>
      <c r="CR83" s="415"/>
      <c r="CS83" s="415"/>
      <c r="CT83" s="415"/>
      <c r="CU83" s="415"/>
      <c r="CV83" s="415"/>
      <c r="CW83" s="415"/>
      <c r="CX83" s="415"/>
      <c r="CY83" s="415"/>
      <c r="CZ83" s="415"/>
      <c r="DA83" s="415"/>
    </row>
    <row r="85" spans="1:105" s="43" customFormat="1" ht="14.25">
      <c r="A85" s="247" t="s">
        <v>281</v>
      </c>
      <c r="B85" s="247"/>
      <c r="C85" s="247"/>
      <c r="D85" s="247"/>
      <c r="E85" s="247"/>
      <c r="F85" s="247"/>
      <c r="G85" s="247"/>
      <c r="H85" s="247"/>
      <c r="I85" s="247"/>
      <c r="J85" s="247"/>
      <c r="K85" s="247"/>
      <c r="L85" s="247"/>
      <c r="M85" s="247"/>
      <c r="N85" s="247"/>
      <c r="O85" s="247"/>
      <c r="P85" s="247"/>
      <c r="Q85" s="247"/>
      <c r="R85" s="247"/>
      <c r="S85" s="247"/>
      <c r="T85" s="247"/>
      <c r="U85" s="247"/>
      <c r="V85" s="247"/>
      <c r="W85" s="247"/>
      <c r="X85" s="247"/>
      <c r="Y85" s="247"/>
      <c r="Z85" s="247"/>
      <c r="AA85" s="247"/>
      <c r="AB85" s="247"/>
      <c r="AC85" s="247"/>
      <c r="AD85" s="247"/>
      <c r="AE85" s="247"/>
      <c r="AF85" s="247"/>
      <c r="AG85" s="247"/>
      <c r="AH85" s="247"/>
      <c r="AI85" s="247"/>
      <c r="AJ85" s="247"/>
      <c r="AK85" s="247"/>
      <c r="AL85" s="247"/>
      <c r="AM85" s="247"/>
      <c r="AN85" s="247"/>
      <c r="AO85" s="247"/>
      <c r="AP85" s="247"/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/>
      <c r="CK85" s="247"/>
      <c r="CL85" s="247"/>
      <c r="CM85" s="247"/>
      <c r="CN85" s="247"/>
      <c r="CO85" s="247"/>
      <c r="CP85" s="247"/>
      <c r="CQ85" s="247"/>
      <c r="CR85" s="247"/>
      <c r="CS85" s="247"/>
      <c r="CT85" s="247"/>
      <c r="CU85" s="247"/>
      <c r="CV85" s="247"/>
      <c r="CW85" s="247"/>
      <c r="CX85" s="247"/>
      <c r="CY85" s="247"/>
      <c r="CZ85" s="247"/>
      <c r="DA85" s="247"/>
    </row>
    <row r="86" ht="6" customHeight="1"/>
    <row r="87" spans="1:105" s="43" customFormat="1" ht="39" customHeight="1">
      <c r="A87" s="274" t="s">
        <v>177</v>
      </c>
      <c r="B87" s="275"/>
      <c r="C87" s="275"/>
      <c r="D87" s="275"/>
      <c r="E87" s="275"/>
      <c r="F87" s="275"/>
      <c r="G87" s="276"/>
      <c r="H87" s="274" t="s">
        <v>45</v>
      </c>
      <c r="I87" s="275"/>
      <c r="J87" s="275"/>
      <c r="K87" s="275"/>
      <c r="L87" s="275"/>
      <c r="M87" s="275"/>
      <c r="N87" s="275"/>
      <c r="O87" s="275"/>
      <c r="P87" s="275"/>
      <c r="Q87" s="275"/>
      <c r="R87" s="275"/>
      <c r="S87" s="275"/>
      <c r="T87" s="275"/>
      <c r="U87" s="275"/>
      <c r="V87" s="275"/>
      <c r="W87" s="275"/>
      <c r="X87" s="275"/>
      <c r="Y87" s="275"/>
      <c r="Z87" s="275"/>
      <c r="AA87" s="275"/>
      <c r="AB87" s="275"/>
      <c r="AC87" s="275"/>
      <c r="AD87" s="275"/>
      <c r="AE87" s="275"/>
      <c r="AF87" s="275"/>
      <c r="AG87" s="275"/>
      <c r="AH87" s="275"/>
      <c r="AI87" s="275"/>
      <c r="AJ87" s="275"/>
      <c r="AK87" s="275"/>
      <c r="AL87" s="275"/>
      <c r="AM87" s="275"/>
      <c r="AN87" s="275"/>
      <c r="AO87" s="275"/>
      <c r="AP87" s="275"/>
      <c r="AQ87" s="275"/>
      <c r="AR87" s="275"/>
      <c r="AS87" s="275"/>
      <c r="AT87" s="275"/>
      <c r="AU87" s="275"/>
      <c r="AV87" s="275"/>
      <c r="AW87" s="275"/>
      <c r="AX87" s="275"/>
      <c r="AY87" s="275"/>
      <c r="AZ87" s="275"/>
      <c r="BA87" s="275"/>
      <c r="BB87" s="275"/>
      <c r="BC87" s="276"/>
      <c r="BD87" s="274" t="s">
        <v>60</v>
      </c>
      <c r="BE87" s="275"/>
      <c r="BF87" s="275"/>
      <c r="BG87" s="275"/>
      <c r="BH87" s="275"/>
      <c r="BI87" s="275"/>
      <c r="BJ87" s="275"/>
      <c r="BK87" s="275"/>
      <c r="BL87" s="275"/>
      <c r="BM87" s="275"/>
      <c r="BN87" s="275"/>
      <c r="BO87" s="275"/>
      <c r="BP87" s="275"/>
      <c r="BQ87" s="275"/>
      <c r="BR87" s="275"/>
      <c r="BS87" s="276"/>
      <c r="BT87" s="274" t="s">
        <v>243</v>
      </c>
      <c r="BU87" s="275"/>
      <c r="BV87" s="275"/>
      <c r="BW87" s="275"/>
      <c r="BX87" s="275"/>
      <c r="BY87" s="275"/>
      <c r="BZ87" s="275"/>
      <c r="CA87" s="275"/>
      <c r="CB87" s="275"/>
      <c r="CC87" s="275"/>
      <c r="CD87" s="275"/>
      <c r="CE87" s="275"/>
      <c r="CF87" s="275"/>
      <c r="CG87" s="275"/>
      <c r="CH87" s="275"/>
      <c r="CI87" s="276"/>
      <c r="CJ87" s="274" t="s">
        <v>198</v>
      </c>
      <c r="CK87" s="275"/>
      <c r="CL87" s="275"/>
      <c r="CM87" s="275"/>
      <c r="CN87" s="275"/>
      <c r="CO87" s="275"/>
      <c r="CP87" s="275"/>
      <c r="CQ87" s="275"/>
      <c r="CR87" s="275"/>
      <c r="CS87" s="275"/>
      <c r="CT87" s="275"/>
      <c r="CU87" s="275"/>
      <c r="CV87" s="275"/>
      <c r="CW87" s="275"/>
      <c r="CX87" s="275"/>
      <c r="CY87" s="275"/>
      <c r="CZ87" s="275"/>
      <c r="DA87" s="276"/>
    </row>
    <row r="88" spans="1:105" s="43" customFormat="1" ht="16.5" customHeight="1">
      <c r="A88" s="308">
        <v>1</v>
      </c>
      <c r="B88" s="308"/>
      <c r="C88" s="308"/>
      <c r="D88" s="308"/>
      <c r="E88" s="308"/>
      <c r="F88" s="308"/>
      <c r="G88" s="308"/>
      <c r="H88" s="308">
        <v>2</v>
      </c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8"/>
      <c r="AW88" s="308"/>
      <c r="AX88" s="308"/>
      <c r="AY88" s="308"/>
      <c r="AZ88" s="308"/>
      <c r="BA88" s="308"/>
      <c r="BB88" s="308"/>
      <c r="BC88" s="308"/>
      <c r="BD88" s="308">
        <v>3</v>
      </c>
      <c r="BE88" s="308"/>
      <c r="BF88" s="308"/>
      <c r="BG88" s="308"/>
      <c r="BH88" s="308"/>
      <c r="BI88" s="308"/>
      <c r="BJ88" s="308"/>
      <c r="BK88" s="308"/>
      <c r="BL88" s="308"/>
      <c r="BM88" s="308"/>
      <c r="BN88" s="308"/>
      <c r="BO88" s="308"/>
      <c r="BP88" s="308"/>
      <c r="BQ88" s="308"/>
      <c r="BR88" s="308"/>
      <c r="BS88" s="308"/>
      <c r="BT88" s="308">
        <v>4</v>
      </c>
      <c r="BU88" s="308"/>
      <c r="BV88" s="308"/>
      <c r="BW88" s="308"/>
      <c r="BX88" s="308"/>
      <c r="BY88" s="308"/>
      <c r="BZ88" s="308"/>
      <c r="CA88" s="308"/>
      <c r="CB88" s="308"/>
      <c r="CC88" s="308"/>
      <c r="CD88" s="308"/>
      <c r="CE88" s="308"/>
      <c r="CF88" s="308"/>
      <c r="CG88" s="308"/>
      <c r="CH88" s="308"/>
      <c r="CI88" s="308"/>
      <c r="CJ88" s="308">
        <v>5</v>
      </c>
      <c r="CK88" s="308"/>
      <c r="CL88" s="308"/>
      <c r="CM88" s="308"/>
      <c r="CN88" s="308"/>
      <c r="CO88" s="308"/>
      <c r="CP88" s="308"/>
      <c r="CQ88" s="308"/>
      <c r="CR88" s="308"/>
      <c r="CS88" s="308"/>
      <c r="CT88" s="308"/>
      <c r="CU88" s="308"/>
      <c r="CV88" s="308"/>
      <c r="CW88" s="308"/>
      <c r="CX88" s="308"/>
      <c r="CY88" s="308"/>
      <c r="CZ88" s="308"/>
      <c r="DA88" s="308"/>
    </row>
    <row r="89" spans="1:105" s="43" customFormat="1" ht="14.25">
      <c r="A89" s="241" t="s">
        <v>182</v>
      </c>
      <c r="B89" s="242"/>
      <c r="C89" s="242"/>
      <c r="D89" s="242"/>
      <c r="E89" s="242"/>
      <c r="F89" s="242"/>
      <c r="G89" s="243"/>
      <c r="H89" s="304" t="s">
        <v>244</v>
      </c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305"/>
      <c r="BA89" s="305"/>
      <c r="BB89" s="305"/>
      <c r="BC89" s="306"/>
      <c r="BD89" s="225">
        <v>1</v>
      </c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7"/>
      <c r="BT89" s="225">
        <v>1</v>
      </c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7"/>
      <c r="CJ89" s="419">
        <v>19001.46</v>
      </c>
      <c r="CK89" s="420"/>
      <c r="CL89" s="420"/>
      <c r="CM89" s="420"/>
      <c r="CN89" s="420"/>
      <c r="CO89" s="420"/>
      <c r="CP89" s="420"/>
      <c r="CQ89" s="420"/>
      <c r="CR89" s="420"/>
      <c r="CS89" s="420"/>
      <c r="CT89" s="420"/>
      <c r="CU89" s="420"/>
      <c r="CV89" s="420"/>
      <c r="CW89" s="420"/>
      <c r="CX89" s="420"/>
      <c r="CY89" s="420"/>
      <c r="CZ89" s="420"/>
      <c r="DA89" s="421"/>
    </row>
    <row r="90" spans="1:105" ht="24.75" customHeight="1">
      <c r="A90" s="241" t="s">
        <v>186</v>
      </c>
      <c r="B90" s="242"/>
      <c r="C90" s="242"/>
      <c r="D90" s="242"/>
      <c r="E90" s="242"/>
      <c r="F90" s="242"/>
      <c r="G90" s="243"/>
      <c r="H90" s="304" t="s">
        <v>246</v>
      </c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305"/>
      <c r="BA90" s="305"/>
      <c r="BB90" s="305"/>
      <c r="BC90" s="306"/>
      <c r="BD90" s="225">
        <v>1</v>
      </c>
      <c r="BE90" s="226"/>
      <c r="BF90" s="226"/>
      <c r="BG90" s="226"/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6"/>
      <c r="BS90" s="227"/>
      <c r="BT90" s="225">
        <v>1</v>
      </c>
      <c r="BU90" s="226"/>
      <c r="BV90" s="226"/>
      <c r="BW90" s="226"/>
      <c r="BX90" s="226"/>
      <c r="BY90" s="226"/>
      <c r="BZ90" s="226"/>
      <c r="CA90" s="226"/>
      <c r="CB90" s="226"/>
      <c r="CC90" s="226"/>
      <c r="CD90" s="226"/>
      <c r="CE90" s="226"/>
      <c r="CF90" s="226"/>
      <c r="CG90" s="226"/>
      <c r="CH90" s="226"/>
      <c r="CI90" s="227"/>
      <c r="CJ90" s="419">
        <v>13345.2</v>
      </c>
      <c r="CK90" s="420"/>
      <c r="CL90" s="420"/>
      <c r="CM90" s="420"/>
      <c r="CN90" s="420"/>
      <c r="CO90" s="420"/>
      <c r="CP90" s="420"/>
      <c r="CQ90" s="420"/>
      <c r="CR90" s="420"/>
      <c r="CS90" s="420"/>
      <c r="CT90" s="420"/>
      <c r="CU90" s="420"/>
      <c r="CV90" s="420"/>
      <c r="CW90" s="420"/>
      <c r="CX90" s="420"/>
      <c r="CY90" s="420"/>
      <c r="CZ90" s="420"/>
      <c r="DA90" s="421"/>
    </row>
    <row r="91" spans="1:105" s="43" customFormat="1" ht="14.25">
      <c r="A91" s="307"/>
      <c r="B91" s="307"/>
      <c r="C91" s="307"/>
      <c r="D91" s="307"/>
      <c r="E91" s="307"/>
      <c r="F91" s="307"/>
      <c r="G91" s="307"/>
      <c r="H91" s="413" t="s">
        <v>180</v>
      </c>
      <c r="I91" s="413"/>
      <c r="J91" s="413"/>
      <c r="K91" s="413"/>
      <c r="L91" s="413"/>
      <c r="M91" s="413"/>
      <c r="N91" s="413"/>
      <c r="O91" s="413"/>
      <c r="P91" s="413"/>
      <c r="Q91" s="413"/>
      <c r="R91" s="413"/>
      <c r="S91" s="413"/>
      <c r="T91" s="413"/>
      <c r="U91" s="413"/>
      <c r="V91" s="413"/>
      <c r="W91" s="413"/>
      <c r="X91" s="413"/>
      <c r="Y91" s="413"/>
      <c r="Z91" s="413"/>
      <c r="AA91" s="413"/>
      <c r="AB91" s="413"/>
      <c r="AC91" s="413"/>
      <c r="AD91" s="413"/>
      <c r="AE91" s="413"/>
      <c r="AF91" s="413"/>
      <c r="AG91" s="413"/>
      <c r="AH91" s="413"/>
      <c r="AI91" s="413"/>
      <c r="AJ91" s="413"/>
      <c r="AK91" s="413"/>
      <c r="AL91" s="413"/>
      <c r="AM91" s="413"/>
      <c r="AN91" s="413"/>
      <c r="AO91" s="413"/>
      <c r="AP91" s="413"/>
      <c r="AQ91" s="413"/>
      <c r="AR91" s="413"/>
      <c r="AS91" s="413"/>
      <c r="AT91" s="413"/>
      <c r="AU91" s="413"/>
      <c r="AV91" s="413"/>
      <c r="AW91" s="413"/>
      <c r="AX91" s="413"/>
      <c r="AY91" s="413"/>
      <c r="AZ91" s="413"/>
      <c r="BA91" s="413"/>
      <c r="BB91" s="413"/>
      <c r="BC91" s="414"/>
      <c r="BD91" s="302" t="s">
        <v>157</v>
      </c>
      <c r="BE91" s="302"/>
      <c r="BF91" s="302"/>
      <c r="BG91" s="302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2"/>
      <c r="BS91" s="302"/>
      <c r="BT91" s="302" t="s">
        <v>157</v>
      </c>
      <c r="BU91" s="302"/>
      <c r="BV91" s="302"/>
      <c r="BW91" s="302"/>
      <c r="BX91" s="302"/>
      <c r="BY91" s="302"/>
      <c r="BZ91" s="302"/>
      <c r="CA91" s="302"/>
      <c r="CB91" s="302"/>
      <c r="CC91" s="302"/>
      <c r="CD91" s="302"/>
      <c r="CE91" s="302"/>
      <c r="CF91" s="302"/>
      <c r="CG91" s="302"/>
      <c r="CH91" s="302"/>
      <c r="CI91" s="302"/>
      <c r="CJ91" s="411">
        <f>SUM(CJ89:DA90)</f>
        <v>32346.66</v>
      </c>
      <c r="CK91" s="411"/>
      <c r="CL91" s="411"/>
      <c r="CM91" s="411"/>
      <c r="CN91" s="411"/>
      <c r="CO91" s="411"/>
      <c r="CP91" s="411"/>
      <c r="CQ91" s="411"/>
      <c r="CR91" s="411"/>
      <c r="CS91" s="411"/>
      <c r="CT91" s="411"/>
      <c r="CU91" s="411"/>
      <c r="CV91" s="411"/>
      <c r="CW91" s="411"/>
      <c r="CX91" s="411"/>
      <c r="CY91" s="411"/>
      <c r="CZ91" s="411"/>
      <c r="DA91" s="411"/>
    </row>
    <row r="92" ht="10.5" customHeight="1"/>
    <row r="93" spans="1:105" s="46" customFormat="1" ht="45" customHeight="1">
      <c r="A93" s="247" t="s">
        <v>284</v>
      </c>
      <c r="B93" s="247"/>
      <c r="C93" s="247"/>
      <c r="D93" s="247"/>
      <c r="E93" s="247"/>
      <c r="F93" s="247"/>
      <c r="G93" s="247"/>
      <c r="H93" s="247"/>
      <c r="I93" s="247"/>
      <c r="J93" s="247"/>
      <c r="K93" s="247"/>
      <c r="L93" s="247"/>
      <c r="M93" s="247"/>
      <c r="N93" s="247"/>
      <c r="O93" s="247"/>
      <c r="P93" s="247"/>
      <c r="Q93" s="247"/>
      <c r="R93" s="247"/>
      <c r="S93" s="247"/>
      <c r="T93" s="247"/>
      <c r="U93" s="247"/>
      <c r="V93" s="247"/>
      <c r="W93" s="247"/>
      <c r="X93" s="247"/>
      <c r="Y93" s="247"/>
      <c r="Z93" s="247"/>
      <c r="AA93" s="247"/>
      <c r="AB93" s="247"/>
      <c r="AC93" s="247"/>
      <c r="AD93" s="247"/>
      <c r="AE93" s="247"/>
      <c r="AF93" s="247"/>
      <c r="AG93" s="247"/>
      <c r="AH93" s="247"/>
      <c r="AI93" s="247"/>
      <c r="AJ93" s="247"/>
      <c r="AK93" s="247"/>
      <c r="AL93" s="247"/>
      <c r="AM93" s="247"/>
      <c r="AN93" s="247"/>
      <c r="AO93" s="247"/>
      <c r="AP93" s="247"/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  <c r="CR93" s="247"/>
      <c r="CS93" s="247"/>
      <c r="CT93" s="247"/>
      <c r="CU93" s="247"/>
      <c r="CV93" s="247"/>
      <c r="CW93" s="247"/>
      <c r="CX93" s="247"/>
      <c r="CY93" s="247"/>
      <c r="CZ93" s="247"/>
      <c r="DA93" s="247"/>
    </row>
    <row r="94" spans="1:105" s="47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</row>
    <row r="95" spans="1:105" s="48" customFormat="1" ht="15" customHeight="1">
      <c r="A95" s="274" t="s">
        <v>177</v>
      </c>
      <c r="B95" s="275"/>
      <c r="C95" s="275"/>
      <c r="D95" s="275"/>
      <c r="E95" s="275"/>
      <c r="F95" s="275"/>
      <c r="G95" s="276"/>
      <c r="H95" s="274" t="s">
        <v>45</v>
      </c>
      <c r="I95" s="275"/>
      <c r="J95" s="275"/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5"/>
      <c r="AH95" s="275"/>
      <c r="AI95" s="275"/>
      <c r="AJ95" s="275"/>
      <c r="AK95" s="275"/>
      <c r="AL95" s="275"/>
      <c r="AM95" s="275"/>
      <c r="AN95" s="275"/>
      <c r="AO95" s="275"/>
      <c r="AP95" s="275"/>
      <c r="AQ95" s="275"/>
      <c r="AR95" s="275"/>
      <c r="AS95" s="275"/>
      <c r="AT95" s="275"/>
      <c r="AU95" s="275"/>
      <c r="AV95" s="275"/>
      <c r="AW95" s="275"/>
      <c r="AX95" s="275"/>
      <c r="AY95" s="275"/>
      <c r="AZ95" s="275"/>
      <c r="BA95" s="275"/>
      <c r="BB95" s="275"/>
      <c r="BC95" s="275"/>
      <c r="BD95" s="275"/>
      <c r="BE95" s="275"/>
      <c r="BF95" s="275"/>
      <c r="BG95" s="275"/>
      <c r="BH95" s="275"/>
      <c r="BI95" s="275"/>
      <c r="BJ95" s="275"/>
      <c r="BK95" s="275"/>
      <c r="BL95" s="275"/>
      <c r="BM95" s="275"/>
      <c r="BN95" s="275"/>
      <c r="BO95" s="275"/>
      <c r="BP95" s="275"/>
      <c r="BQ95" s="275"/>
      <c r="BR95" s="275"/>
      <c r="BS95" s="276"/>
      <c r="BT95" s="274" t="s">
        <v>61</v>
      </c>
      <c r="BU95" s="275"/>
      <c r="BV95" s="275"/>
      <c r="BW95" s="275"/>
      <c r="BX95" s="275"/>
      <c r="BY95" s="275"/>
      <c r="BZ95" s="275"/>
      <c r="CA95" s="275"/>
      <c r="CB95" s="275"/>
      <c r="CC95" s="275"/>
      <c r="CD95" s="275"/>
      <c r="CE95" s="275"/>
      <c r="CF95" s="275"/>
      <c r="CG95" s="275"/>
      <c r="CH95" s="275"/>
      <c r="CI95" s="276"/>
      <c r="CJ95" s="274" t="s">
        <v>199</v>
      </c>
      <c r="CK95" s="275"/>
      <c r="CL95" s="275"/>
      <c r="CM95" s="275"/>
      <c r="CN95" s="275"/>
      <c r="CO95" s="275"/>
      <c r="CP95" s="275"/>
      <c r="CQ95" s="275"/>
      <c r="CR95" s="275"/>
      <c r="CS95" s="275"/>
      <c r="CT95" s="275"/>
      <c r="CU95" s="275"/>
      <c r="CV95" s="275"/>
      <c r="CW95" s="275"/>
      <c r="CX95" s="275"/>
      <c r="CY95" s="275"/>
      <c r="CZ95" s="275"/>
      <c r="DA95" s="276"/>
    </row>
    <row r="96" spans="1:105" s="48" customFormat="1" ht="15" customHeight="1">
      <c r="A96" s="308">
        <v>1</v>
      </c>
      <c r="B96" s="308"/>
      <c r="C96" s="308"/>
      <c r="D96" s="308"/>
      <c r="E96" s="308"/>
      <c r="F96" s="308"/>
      <c r="G96" s="308"/>
      <c r="H96" s="308">
        <v>2</v>
      </c>
      <c r="I96" s="308"/>
      <c r="J96" s="308"/>
      <c r="K96" s="308"/>
      <c r="L96" s="308"/>
      <c r="M96" s="308"/>
      <c r="N96" s="308"/>
      <c r="O96" s="308"/>
      <c r="P96" s="308"/>
      <c r="Q96" s="308"/>
      <c r="R96" s="308"/>
      <c r="S96" s="308"/>
      <c r="T96" s="308"/>
      <c r="U96" s="308"/>
      <c r="V96" s="308"/>
      <c r="W96" s="308"/>
      <c r="X96" s="308"/>
      <c r="Y96" s="308"/>
      <c r="Z96" s="308"/>
      <c r="AA96" s="308"/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308"/>
      <c r="AP96" s="308"/>
      <c r="AQ96" s="308"/>
      <c r="AR96" s="308"/>
      <c r="AS96" s="308"/>
      <c r="AT96" s="308"/>
      <c r="AU96" s="308"/>
      <c r="AV96" s="308"/>
      <c r="AW96" s="308"/>
      <c r="AX96" s="308"/>
      <c r="AY96" s="308"/>
      <c r="AZ96" s="308"/>
      <c r="BA96" s="308"/>
      <c r="BB96" s="308"/>
      <c r="BC96" s="308"/>
      <c r="BD96" s="308"/>
      <c r="BE96" s="308"/>
      <c r="BF96" s="308"/>
      <c r="BG96" s="308"/>
      <c r="BH96" s="308"/>
      <c r="BI96" s="308"/>
      <c r="BJ96" s="308"/>
      <c r="BK96" s="308"/>
      <c r="BL96" s="308"/>
      <c r="BM96" s="308"/>
      <c r="BN96" s="308"/>
      <c r="BO96" s="308"/>
      <c r="BP96" s="308"/>
      <c r="BQ96" s="308"/>
      <c r="BR96" s="308"/>
      <c r="BS96" s="308"/>
      <c r="BT96" s="308">
        <v>3</v>
      </c>
      <c r="BU96" s="308"/>
      <c r="BV96" s="308"/>
      <c r="BW96" s="308"/>
      <c r="BX96" s="308"/>
      <c r="BY96" s="308"/>
      <c r="BZ96" s="308"/>
      <c r="CA96" s="308"/>
      <c r="CB96" s="308"/>
      <c r="CC96" s="308"/>
      <c r="CD96" s="308"/>
      <c r="CE96" s="308"/>
      <c r="CF96" s="308"/>
      <c r="CG96" s="308"/>
      <c r="CH96" s="308"/>
      <c r="CI96" s="308"/>
      <c r="CJ96" s="308">
        <v>4</v>
      </c>
      <c r="CK96" s="308"/>
      <c r="CL96" s="308"/>
      <c r="CM96" s="308"/>
      <c r="CN96" s="308"/>
      <c r="CO96" s="308"/>
      <c r="CP96" s="308"/>
      <c r="CQ96" s="308"/>
      <c r="CR96" s="308"/>
      <c r="CS96" s="308"/>
      <c r="CT96" s="308"/>
      <c r="CU96" s="308"/>
      <c r="CV96" s="308"/>
      <c r="CW96" s="308"/>
      <c r="CX96" s="308"/>
      <c r="CY96" s="308"/>
      <c r="CZ96" s="308"/>
      <c r="DA96" s="308"/>
    </row>
    <row r="97" spans="1:105" s="48" customFormat="1" ht="15" customHeight="1">
      <c r="A97" s="307" t="s">
        <v>182</v>
      </c>
      <c r="B97" s="307"/>
      <c r="C97" s="307"/>
      <c r="D97" s="307"/>
      <c r="E97" s="307"/>
      <c r="F97" s="307"/>
      <c r="G97" s="307"/>
      <c r="H97" s="304" t="s">
        <v>245</v>
      </c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305"/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I97" s="305"/>
      <c r="AJ97" s="305"/>
      <c r="AK97" s="305"/>
      <c r="AL97" s="305"/>
      <c r="AM97" s="305"/>
      <c r="AN97" s="305"/>
      <c r="AO97" s="305"/>
      <c r="AP97" s="305"/>
      <c r="AQ97" s="305"/>
      <c r="AR97" s="305"/>
      <c r="AS97" s="305"/>
      <c r="AT97" s="305"/>
      <c r="AU97" s="305"/>
      <c r="AV97" s="305"/>
      <c r="AW97" s="305"/>
      <c r="AX97" s="305"/>
      <c r="AY97" s="305"/>
      <c r="AZ97" s="305"/>
      <c r="BA97" s="305"/>
      <c r="BB97" s="305"/>
      <c r="BC97" s="305"/>
      <c r="BD97" s="305"/>
      <c r="BE97" s="305"/>
      <c r="BF97" s="305"/>
      <c r="BG97" s="305"/>
      <c r="BH97" s="305"/>
      <c r="BI97" s="305"/>
      <c r="BJ97" s="305"/>
      <c r="BK97" s="305"/>
      <c r="BL97" s="305"/>
      <c r="BM97" s="305"/>
      <c r="BN97" s="305"/>
      <c r="BO97" s="305"/>
      <c r="BP97" s="305"/>
      <c r="BQ97" s="305"/>
      <c r="BR97" s="305"/>
      <c r="BS97" s="306"/>
      <c r="BT97" s="302">
        <v>1</v>
      </c>
      <c r="BU97" s="302"/>
      <c r="BV97" s="302"/>
      <c r="BW97" s="302"/>
      <c r="BX97" s="302"/>
      <c r="BY97" s="302"/>
      <c r="BZ97" s="302"/>
      <c r="CA97" s="302"/>
      <c r="CB97" s="302"/>
      <c r="CC97" s="302"/>
      <c r="CD97" s="302"/>
      <c r="CE97" s="302"/>
      <c r="CF97" s="302"/>
      <c r="CG97" s="302"/>
      <c r="CH97" s="302"/>
      <c r="CI97" s="302"/>
      <c r="CJ97" s="411">
        <v>12335</v>
      </c>
      <c r="CK97" s="411"/>
      <c r="CL97" s="411"/>
      <c r="CM97" s="411"/>
      <c r="CN97" s="411"/>
      <c r="CO97" s="411"/>
      <c r="CP97" s="411"/>
      <c r="CQ97" s="411"/>
      <c r="CR97" s="411"/>
      <c r="CS97" s="411"/>
      <c r="CT97" s="411"/>
      <c r="CU97" s="411"/>
      <c r="CV97" s="411"/>
      <c r="CW97" s="411"/>
      <c r="CX97" s="411"/>
      <c r="CY97" s="411"/>
      <c r="CZ97" s="411"/>
      <c r="DA97" s="411"/>
    </row>
    <row r="98" spans="1:105" ht="10.5" customHeight="1">
      <c r="A98" s="307"/>
      <c r="B98" s="307"/>
      <c r="C98" s="307"/>
      <c r="D98" s="307"/>
      <c r="E98" s="307"/>
      <c r="F98" s="307"/>
      <c r="G98" s="307"/>
      <c r="H98" s="304"/>
      <c r="I98" s="305"/>
      <c r="J98" s="305"/>
      <c r="K98" s="305"/>
      <c r="L98" s="305"/>
      <c r="M98" s="305"/>
      <c r="N98" s="305"/>
      <c r="O98" s="305"/>
      <c r="P98" s="305"/>
      <c r="Q98" s="305"/>
      <c r="R98" s="305"/>
      <c r="S98" s="305"/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I98" s="305"/>
      <c r="AJ98" s="305"/>
      <c r="AK98" s="305"/>
      <c r="AL98" s="305"/>
      <c r="AM98" s="305"/>
      <c r="AN98" s="305"/>
      <c r="AO98" s="305"/>
      <c r="AP98" s="305"/>
      <c r="AQ98" s="305"/>
      <c r="AR98" s="305"/>
      <c r="AS98" s="305"/>
      <c r="AT98" s="305"/>
      <c r="AU98" s="305"/>
      <c r="AV98" s="305"/>
      <c r="AW98" s="305"/>
      <c r="AX98" s="305"/>
      <c r="AY98" s="305"/>
      <c r="AZ98" s="305"/>
      <c r="BA98" s="305"/>
      <c r="BB98" s="305"/>
      <c r="BC98" s="305"/>
      <c r="BD98" s="305"/>
      <c r="BE98" s="305"/>
      <c r="BF98" s="305"/>
      <c r="BG98" s="305"/>
      <c r="BH98" s="305"/>
      <c r="BI98" s="305"/>
      <c r="BJ98" s="305"/>
      <c r="BK98" s="305"/>
      <c r="BL98" s="305"/>
      <c r="BM98" s="305"/>
      <c r="BN98" s="305"/>
      <c r="BO98" s="305"/>
      <c r="BP98" s="305"/>
      <c r="BQ98" s="305"/>
      <c r="BR98" s="305"/>
      <c r="BS98" s="306"/>
      <c r="BT98" s="302"/>
      <c r="BU98" s="302"/>
      <c r="BV98" s="302"/>
      <c r="BW98" s="302"/>
      <c r="BX98" s="302"/>
      <c r="BY98" s="302"/>
      <c r="BZ98" s="302"/>
      <c r="CA98" s="302"/>
      <c r="CB98" s="302"/>
      <c r="CC98" s="302"/>
      <c r="CD98" s="302"/>
      <c r="CE98" s="302"/>
      <c r="CF98" s="302"/>
      <c r="CG98" s="302"/>
      <c r="CH98" s="302"/>
      <c r="CI98" s="302"/>
      <c r="CJ98" s="411"/>
      <c r="CK98" s="411"/>
      <c r="CL98" s="411"/>
      <c r="CM98" s="411"/>
      <c r="CN98" s="411"/>
      <c r="CO98" s="411"/>
      <c r="CP98" s="411"/>
      <c r="CQ98" s="411"/>
      <c r="CR98" s="411"/>
      <c r="CS98" s="411"/>
      <c r="CT98" s="411"/>
      <c r="CU98" s="411"/>
      <c r="CV98" s="411"/>
      <c r="CW98" s="411"/>
      <c r="CX98" s="411"/>
      <c r="CY98" s="411"/>
      <c r="CZ98" s="411"/>
      <c r="DA98" s="411"/>
    </row>
    <row r="99" spans="1:138" s="43" customFormat="1" ht="14.25">
      <c r="A99" s="307"/>
      <c r="B99" s="307"/>
      <c r="C99" s="307"/>
      <c r="D99" s="307"/>
      <c r="E99" s="307"/>
      <c r="F99" s="307"/>
      <c r="G99" s="307"/>
      <c r="H99" s="416" t="s">
        <v>180</v>
      </c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  <c r="AA99" s="417"/>
      <c r="AB99" s="417"/>
      <c r="AC99" s="417"/>
      <c r="AD99" s="417"/>
      <c r="AE99" s="417"/>
      <c r="AF99" s="417"/>
      <c r="AG99" s="417"/>
      <c r="AH99" s="417"/>
      <c r="AI99" s="417"/>
      <c r="AJ99" s="417"/>
      <c r="AK99" s="417"/>
      <c r="AL99" s="417"/>
      <c r="AM99" s="417"/>
      <c r="AN99" s="417"/>
      <c r="AO99" s="417"/>
      <c r="AP99" s="417"/>
      <c r="AQ99" s="417"/>
      <c r="AR99" s="417"/>
      <c r="AS99" s="417"/>
      <c r="AT99" s="417"/>
      <c r="AU99" s="417"/>
      <c r="AV99" s="417"/>
      <c r="AW99" s="417"/>
      <c r="AX99" s="417"/>
      <c r="AY99" s="417"/>
      <c r="AZ99" s="417"/>
      <c r="BA99" s="417"/>
      <c r="BB99" s="417"/>
      <c r="BC99" s="417"/>
      <c r="BD99" s="417"/>
      <c r="BE99" s="417"/>
      <c r="BF99" s="417"/>
      <c r="BG99" s="417"/>
      <c r="BH99" s="417"/>
      <c r="BI99" s="417"/>
      <c r="BJ99" s="417"/>
      <c r="BK99" s="417"/>
      <c r="BL99" s="417"/>
      <c r="BM99" s="417"/>
      <c r="BN99" s="417"/>
      <c r="BO99" s="417"/>
      <c r="BP99" s="417"/>
      <c r="BQ99" s="417"/>
      <c r="BR99" s="417"/>
      <c r="BS99" s="418"/>
      <c r="BT99" s="302" t="s">
        <v>157</v>
      </c>
      <c r="BU99" s="302"/>
      <c r="BV99" s="302"/>
      <c r="BW99" s="302"/>
      <c r="BX99" s="302"/>
      <c r="BY99" s="302"/>
      <c r="BZ99" s="302"/>
      <c r="CA99" s="302"/>
      <c r="CB99" s="302"/>
      <c r="CC99" s="302"/>
      <c r="CD99" s="302"/>
      <c r="CE99" s="302"/>
      <c r="CF99" s="302"/>
      <c r="CG99" s="302"/>
      <c r="CH99" s="302"/>
      <c r="CI99" s="302"/>
      <c r="CJ99" s="415">
        <f>CJ97</f>
        <v>12335</v>
      </c>
      <c r="CK99" s="415"/>
      <c r="CL99" s="415"/>
      <c r="CM99" s="415"/>
      <c r="CN99" s="415"/>
      <c r="CO99" s="415"/>
      <c r="CP99" s="415"/>
      <c r="CQ99" s="415"/>
      <c r="CR99" s="415"/>
      <c r="CS99" s="415"/>
      <c r="CT99" s="415"/>
      <c r="CU99" s="415"/>
      <c r="CV99" s="415"/>
      <c r="CW99" s="415"/>
      <c r="CX99" s="415"/>
      <c r="CY99" s="415"/>
      <c r="CZ99" s="415"/>
      <c r="DA99" s="415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</row>
    <row r="100" ht="10.5" customHeight="1"/>
    <row r="101" spans="1:105" s="46" customFormat="1" ht="50.25" customHeight="1">
      <c r="A101" s="296" t="s">
        <v>285</v>
      </c>
      <c r="B101" s="296"/>
      <c r="C101" s="296"/>
      <c r="D101" s="296"/>
      <c r="E101" s="296"/>
      <c r="F101" s="296"/>
      <c r="G101" s="296"/>
      <c r="H101" s="296"/>
      <c r="I101" s="296"/>
      <c r="J101" s="296"/>
      <c r="K101" s="296"/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6"/>
      <c r="AK101" s="296"/>
      <c r="AL101" s="296"/>
      <c r="AM101" s="296"/>
      <c r="AN101" s="296"/>
      <c r="AO101" s="296"/>
      <c r="AP101" s="296"/>
      <c r="AQ101" s="296"/>
      <c r="AR101" s="296"/>
      <c r="AS101" s="296"/>
      <c r="AT101" s="296"/>
      <c r="AU101" s="296"/>
      <c r="AV101" s="296"/>
      <c r="AW101" s="296"/>
      <c r="AX101" s="296"/>
      <c r="AY101" s="296"/>
      <c r="AZ101" s="296"/>
      <c r="BA101" s="296"/>
      <c r="BB101" s="296"/>
      <c r="BC101" s="296"/>
      <c r="BD101" s="296"/>
      <c r="BE101" s="296"/>
      <c r="BF101" s="296"/>
      <c r="BG101" s="296"/>
      <c r="BH101" s="296"/>
      <c r="BI101" s="296"/>
      <c r="BJ101" s="296"/>
      <c r="BK101" s="296"/>
      <c r="BL101" s="296"/>
      <c r="BM101" s="296"/>
      <c r="BN101" s="296"/>
      <c r="BO101" s="296"/>
      <c r="BP101" s="296"/>
      <c r="BQ101" s="296"/>
      <c r="BR101" s="296"/>
      <c r="BS101" s="296"/>
      <c r="BT101" s="296"/>
      <c r="BU101" s="296"/>
      <c r="BV101" s="296"/>
      <c r="BW101" s="296"/>
      <c r="BX101" s="296"/>
      <c r="BY101" s="296"/>
      <c r="BZ101" s="296"/>
      <c r="CA101" s="296"/>
      <c r="CB101" s="296"/>
      <c r="CC101" s="296"/>
      <c r="CD101" s="296"/>
      <c r="CE101" s="296"/>
      <c r="CF101" s="296"/>
      <c r="CG101" s="296"/>
      <c r="CH101" s="296"/>
      <c r="CI101" s="296"/>
      <c r="CJ101" s="296"/>
      <c r="CK101" s="296"/>
      <c r="CL101" s="296"/>
      <c r="CM101" s="296"/>
      <c r="CN101" s="296"/>
      <c r="CO101" s="296"/>
      <c r="CP101" s="296"/>
      <c r="CQ101" s="296"/>
      <c r="CR101" s="296"/>
      <c r="CS101" s="296"/>
      <c r="CT101" s="296"/>
      <c r="CU101" s="296"/>
      <c r="CV101" s="296"/>
      <c r="CW101" s="296"/>
      <c r="CX101" s="296"/>
      <c r="CY101" s="296"/>
      <c r="CZ101" s="296"/>
      <c r="DA101" s="296"/>
    </row>
    <row r="102" spans="1:105" s="47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</row>
    <row r="103" spans="1:105" s="47" customFormat="1" ht="12.75">
      <c r="A103" s="274" t="s">
        <v>177</v>
      </c>
      <c r="B103" s="275"/>
      <c r="C103" s="275"/>
      <c r="D103" s="275"/>
      <c r="E103" s="275"/>
      <c r="F103" s="275"/>
      <c r="G103" s="276"/>
      <c r="H103" s="274" t="s">
        <v>45</v>
      </c>
      <c r="I103" s="275"/>
      <c r="J103" s="275"/>
      <c r="K103" s="275"/>
      <c r="L103" s="275"/>
      <c r="M103" s="275"/>
      <c r="N103" s="275"/>
      <c r="O103" s="275"/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5"/>
      <c r="AB103" s="275"/>
      <c r="AC103" s="275"/>
      <c r="AD103" s="275"/>
      <c r="AE103" s="275"/>
      <c r="AF103" s="275"/>
      <c r="AG103" s="275"/>
      <c r="AH103" s="275"/>
      <c r="AI103" s="275"/>
      <c r="AJ103" s="275"/>
      <c r="AK103" s="275"/>
      <c r="AL103" s="275"/>
      <c r="AM103" s="275"/>
      <c r="AN103" s="275"/>
      <c r="AO103" s="275"/>
      <c r="AP103" s="275"/>
      <c r="AQ103" s="275"/>
      <c r="AR103" s="275"/>
      <c r="AS103" s="275"/>
      <c r="AT103" s="275"/>
      <c r="AU103" s="275"/>
      <c r="AV103" s="275"/>
      <c r="AW103" s="275"/>
      <c r="AX103" s="275"/>
      <c r="AY103" s="275"/>
      <c r="AZ103" s="275"/>
      <c r="BA103" s="275"/>
      <c r="BB103" s="275"/>
      <c r="BC103" s="276"/>
      <c r="BD103" s="274" t="s">
        <v>59</v>
      </c>
      <c r="BE103" s="275"/>
      <c r="BF103" s="275"/>
      <c r="BG103" s="275"/>
      <c r="BH103" s="275"/>
      <c r="BI103" s="275"/>
      <c r="BJ103" s="275"/>
      <c r="BK103" s="275"/>
      <c r="BL103" s="275"/>
      <c r="BM103" s="275"/>
      <c r="BN103" s="275"/>
      <c r="BO103" s="275"/>
      <c r="BP103" s="275"/>
      <c r="BQ103" s="275"/>
      <c r="BR103" s="275"/>
      <c r="BS103" s="276"/>
      <c r="BT103" s="274" t="s">
        <v>62</v>
      </c>
      <c r="BU103" s="275"/>
      <c r="BV103" s="275"/>
      <c r="BW103" s="275"/>
      <c r="BX103" s="275"/>
      <c r="BY103" s="275"/>
      <c r="BZ103" s="275"/>
      <c r="CA103" s="275"/>
      <c r="CB103" s="275"/>
      <c r="CC103" s="275"/>
      <c r="CD103" s="275"/>
      <c r="CE103" s="275"/>
      <c r="CF103" s="275"/>
      <c r="CG103" s="275"/>
      <c r="CH103" s="275"/>
      <c r="CI103" s="276"/>
      <c r="CJ103" s="274" t="s">
        <v>200</v>
      </c>
      <c r="CK103" s="275"/>
      <c r="CL103" s="275"/>
      <c r="CM103" s="275"/>
      <c r="CN103" s="275"/>
      <c r="CO103" s="275"/>
      <c r="CP103" s="275"/>
      <c r="CQ103" s="275"/>
      <c r="CR103" s="275"/>
      <c r="CS103" s="275"/>
      <c r="CT103" s="275"/>
      <c r="CU103" s="275"/>
      <c r="CV103" s="275"/>
      <c r="CW103" s="275"/>
      <c r="CX103" s="275"/>
      <c r="CY103" s="275"/>
      <c r="CZ103" s="275"/>
      <c r="DA103" s="276"/>
    </row>
    <row r="104" spans="1:105" s="48" customFormat="1" ht="15" customHeight="1">
      <c r="A104" s="308"/>
      <c r="B104" s="308"/>
      <c r="C104" s="308"/>
      <c r="D104" s="308"/>
      <c r="E104" s="308"/>
      <c r="F104" s="308"/>
      <c r="G104" s="308"/>
      <c r="H104" s="308">
        <v>1</v>
      </c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08"/>
      <c r="AU104" s="308"/>
      <c r="AV104" s="308"/>
      <c r="AW104" s="308"/>
      <c r="AX104" s="308"/>
      <c r="AY104" s="308"/>
      <c r="AZ104" s="308"/>
      <c r="BA104" s="308"/>
      <c r="BB104" s="308"/>
      <c r="BC104" s="308"/>
      <c r="BD104" s="308">
        <v>2</v>
      </c>
      <c r="BE104" s="308"/>
      <c r="BF104" s="308"/>
      <c r="BG104" s="308"/>
      <c r="BH104" s="308"/>
      <c r="BI104" s="308"/>
      <c r="BJ104" s="308"/>
      <c r="BK104" s="308"/>
      <c r="BL104" s="308"/>
      <c r="BM104" s="308"/>
      <c r="BN104" s="308"/>
      <c r="BO104" s="308"/>
      <c r="BP104" s="308"/>
      <c r="BQ104" s="308"/>
      <c r="BR104" s="308"/>
      <c r="BS104" s="308"/>
      <c r="BT104" s="308">
        <v>3</v>
      </c>
      <c r="BU104" s="308"/>
      <c r="BV104" s="308"/>
      <c r="BW104" s="308"/>
      <c r="BX104" s="308"/>
      <c r="BY104" s="308"/>
      <c r="BZ104" s="308"/>
      <c r="CA104" s="308"/>
      <c r="CB104" s="308"/>
      <c r="CC104" s="308"/>
      <c r="CD104" s="308"/>
      <c r="CE104" s="308"/>
      <c r="CF104" s="308"/>
      <c r="CG104" s="308"/>
      <c r="CH104" s="308"/>
      <c r="CI104" s="308"/>
      <c r="CJ104" s="308">
        <v>4</v>
      </c>
      <c r="CK104" s="308"/>
      <c r="CL104" s="308"/>
      <c r="CM104" s="308"/>
      <c r="CN104" s="308"/>
      <c r="CO104" s="308"/>
      <c r="CP104" s="308"/>
      <c r="CQ104" s="308"/>
      <c r="CR104" s="308"/>
      <c r="CS104" s="308"/>
      <c r="CT104" s="308"/>
      <c r="CU104" s="308"/>
      <c r="CV104" s="308"/>
      <c r="CW104" s="308"/>
      <c r="CX104" s="308"/>
      <c r="CY104" s="308"/>
      <c r="CZ104" s="308"/>
      <c r="DA104" s="308"/>
    </row>
    <row r="105" spans="1:105" s="48" customFormat="1" ht="15" customHeight="1">
      <c r="A105" s="307" t="s">
        <v>182</v>
      </c>
      <c r="B105" s="307"/>
      <c r="C105" s="307"/>
      <c r="D105" s="307"/>
      <c r="E105" s="307"/>
      <c r="F105" s="307"/>
      <c r="G105" s="307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302"/>
      <c r="BE105" s="302"/>
      <c r="BF105" s="302"/>
      <c r="BG105" s="302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2"/>
      <c r="BS105" s="302"/>
      <c r="BT105" s="302"/>
      <c r="BU105" s="302"/>
      <c r="BV105" s="302"/>
      <c r="BW105" s="302"/>
      <c r="BX105" s="302"/>
      <c r="BY105" s="302"/>
      <c r="BZ105" s="302"/>
      <c r="CA105" s="302"/>
      <c r="CB105" s="302"/>
      <c r="CC105" s="302"/>
      <c r="CD105" s="302"/>
      <c r="CE105" s="302"/>
      <c r="CF105" s="302"/>
      <c r="CG105" s="302"/>
      <c r="CH105" s="302"/>
      <c r="CI105" s="302"/>
      <c r="CJ105" s="302"/>
      <c r="CK105" s="302"/>
      <c r="CL105" s="302"/>
      <c r="CM105" s="302"/>
      <c r="CN105" s="302"/>
      <c r="CO105" s="302"/>
      <c r="CP105" s="302"/>
      <c r="CQ105" s="302"/>
      <c r="CR105" s="302"/>
      <c r="CS105" s="302"/>
      <c r="CT105" s="302"/>
      <c r="CU105" s="302"/>
      <c r="CV105" s="302"/>
      <c r="CW105" s="302"/>
      <c r="CX105" s="302"/>
      <c r="CY105" s="302"/>
      <c r="CZ105" s="302"/>
      <c r="DA105" s="302"/>
    </row>
    <row r="106" spans="1:105" s="48" customFormat="1" ht="15" customHeight="1">
      <c r="A106" s="307"/>
      <c r="B106" s="307"/>
      <c r="C106" s="307"/>
      <c r="D106" s="307"/>
      <c r="E106" s="307"/>
      <c r="F106" s="307"/>
      <c r="G106" s="307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302"/>
      <c r="BE106" s="302"/>
      <c r="BF106" s="302"/>
      <c r="BG106" s="302"/>
      <c r="BH106" s="302"/>
      <c r="BI106" s="302"/>
      <c r="BJ106" s="302"/>
      <c r="BK106" s="302"/>
      <c r="BL106" s="302"/>
      <c r="BM106" s="302"/>
      <c r="BN106" s="302"/>
      <c r="BO106" s="302"/>
      <c r="BP106" s="302"/>
      <c r="BQ106" s="302"/>
      <c r="BR106" s="302"/>
      <c r="BS106" s="302"/>
      <c r="BT106" s="302"/>
      <c r="BU106" s="302"/>
      <c r="BV106" s="302"/>
      <c r="BW106" s="302"/>
      <c r="BX106" s="302"/>
      <c r="BY106" s="302"/>
      <c r="BZ106" s="302"/>
      <c r="CA106" s="302"/>
      <c r="CB106" s="302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2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2"/>
      <c r="DA106" s="302"/>
    </row>
    <row r="107" spans="1:105" s="48" customFormat="1" ht="15" customHeight="1">
      <c r="A107" s="307"/>
      <c r="B107" s="307"/>
      <c r="C107" s="307"/>
      <c r="D107" s="307"/>
      <c r="E107" s="307"/>
      <c r="F107" s="307"/>
      <c r="G107" s="307"/>
      <c r="H107" s="413" t="s">
        <v>180</v>
      </c>
      <c r="I107" s="413"/>
      <c r="J107" s="413"/>
      <c r="K107" s="413"/>
      <c r="L107" s="413"/>
      <c r="M107" s="413"/>
      <c r="N107" s="413"/>
      <c r="O107" s="413"/>
      <c r="P107" s="413"/>
      <c r="Q107" s="413"/>
      <c r="R107" s="413"/>
      <c r="S107" s="413"/>
      <c r="T107" s="413"/>
      <c r="U107" s="413"/>
      <c r="V107" s="413"/>
      <c r="W107" s="413"/>
      <c r="X107" s="413"/>
      <c r="Y107" s="413"/>
      <c r="Z107" s="413"/>
      <c r="AA107" s="413"/>
      <c r="AB107" s="413"/>
      <c r="AC107" s="413"/>
      <c r="AD107" s="413"/>
      <c r="AE107" s="413"/>
      <c r="AF107" s="413"/>
      <c r="AG107" s="413"/>
      <c r="AH107" s="413"/>
      <c r="AI107" s="413"/>
      <c r="AJ107" s="413"/>
      <c r="AK107" s="413"/>
      <c r="AL107" s="413"/>
      <c r="AM107" s="413"/>
      <c r="AN107" s="413"/>
      <c r="AO107" s="413"/>
      <c r="AP107" s="413"/>
      <c r="AQ107" s="413"/>
      <c r="AR107" s="413"/>
      <c r="AS107" s="413"/>
      <c r="AT107" s="413"/>
      <c r="AU107" s="413"/>
      <c r="AV107" s="413"/>
      <c r="AW107" s="413"/>
      <c r="AX107" s="413"/>
      <c r="AY107" s="413"/>
      <c r="AZ107" s="413"/>
      <c r="BA107" s="413"/>
      <c r="BB107" s="413"/>
      <c r="BC107" s="414"/>
      <c r="BD107" s="302"/>
      <c r="BE107" s="302"/>
      <c r="BF107" s="302"/>
      <c r="BG107" s="30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2"/>
      <c r="BS107" s="302"/>
      <c r="BT107" s="302" t="s">
        <v>157</v>
      </c>
      <c r="BU107" s="302"/>
      <c r="BV107" s="302"/>
      <c r="BW107" s="302"/>
      <c r="BX107" s="302"/>
      <c r="BY107" s="302"/>
      <c r="BZ107" s="302"/>
      <c r="CA107" s="302"/>
      <c r="CB107" s="302"/>
      <c r="CC107" s="302"/>
      <c r="CD107" s="302"/>
      <c r="CE107" s="302"/>
      <c r="CF107" s="302"/>
      <c r="CG107" s="302"/>
      <c r="CH107" s="302"/>
      <c r="CI107" s="302"/>
      <c r="CJ107" s="302">
        <f>SUM(CJ105:DA106)</f>
        <v>0</v>
      </c>
      <c r="CK107" s="302"/>
      <c r="CL107" s="302"/>
      <c r="CM107" s="302"/>
      <c r="CN107" s="302"/>
      <c r="CO107" s="302"/>
      <c r="CP107" s="302"/>
      <c r="CQ107" s="302"/>
      <c r="CR107" s="302"/>
      <c r="CS107" s="302"/>
      <c r="CT107" s="302"/>
      <c r="CU107" s="302"/>
      <c r="CV107" s="302"/>
      <c r="CW107" s="302"/>
      <c r="CX107" s="302"/>
      <c r="CY107" s="302"/>
      <c r="CZ107" s="302"/>
      <c r="DA107" s="302"/>
    </row>
    <row r="109" spans="1:105" ht="12" customHeight="1">
      <c r="A109" s="43" t="s">
        <v>175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10" t="s">
        <v>306</v>
      </c>
      <c r="Y109" s="410"/>
      <c r="Z109" s="410"/>
      <c r="AA109" s="410"/>
      <c r="AB109" s="410"/>
      <c r="AC109" s="410"/>
      <c r="AD109" s="410"/>
      <c r="AE109" s="410"/>
      <c r="AF109" s="410"/>
      <c r="AG109" s="410"/>
      <c r="AH109" s="410"/>
      <c r="AI109" s="410"/>
      <c r="AJ109" s="410"/>
      <c r="AK109" s="410"/>
      <c r="AL109" s="410"/>
      <c r="AM109" s="410"/>
      <c r="AN109" s="410"/>
      <c r="AO109" s="410"/>
      <c r="AP109" s="410"/>
      <c r="AQ109" s="410"/>
      <c r="AR109" s="410"/>
      <c r="AS109" s="410"/>
      <c r="AT109" s="410"/>
      <c r="AU109" s="410"/>
      <c r="AV109" s="410"/>
      <c r="AW109" s="410"/>
      <c r="AX109" s="410"/>
      <c r="AY109" s="410"/>
      <c r="AZ109" s="410"/>
      <c r="BA109" s="410"/>
      <c r="BB109" s="410"/>
      <c r="BC109" s="410"/>
      <c r="BD109" s="410"/>
      <c r="BE109" s="410"/>
      <c r="BF109" s="410"/>
      <c r="BG109" s="410"/>
      <c r="BH109" s="410"/>
      <c r="BI109" s="410"/>
      <c r="BJ109" s="410"/>
      <c r="BK109" s="410"/>
      <c r="BL109" s="410"/>
      <c r="BM109" s="410"/>
      <c r="BN109" s="410"/>
      <c r="BO109" s="410"/>
      <c r="BP109" s="410"/>
      <c r="BQ109" s="410"/>
      <c r="BR109" s="410"/>
      <c r="BS109" s="410"/>
      <c r="BT109" s="410"/>
      <c r="BU109" s="410"/>
      <c r="BV109" s="410"/>
      <c r="BW109" s="410"/>
      <c r="BX109" s="410"/>
      <c r="BY109" s="410"/>
      <c r="BZ109" s="410"/>
      <c r="CA109" s="410"/>
      <c r="CB109" s="410"/>
      <c r="CC109" s="410"/>
      <c r="CD109" s="410"/>
      <c r="CE109" s="410"/>
      <c r="CF109" s="410"/>
      <c r="CG109" s="410"/>
      <c r="CH109" s="410"/>
      <c r="CI109" s="410"/>
      <c r="CJ109" s="410"/>
      <c r="CK109" s="410"/>
      <c r="CL109" s="410"/>
      <c r="CM109" s="410"/>
      <c r="CN109" s="410"/>
      <c r="CO109" s="410"/>
      <c r="CP109" s="410"/>
      <c r="CQ109" s="410"/>
      <c r="CR109" s="410"/>
      <c r="CS109" s="410"/>
      <c r="CT109" s="410"/>
      <c r="CU109" s="410"/>
      <c r="CV109" s="410"/>
      <c r="CW109" s="410"/>
      <c r="CX109" s="410"/>
      <c r="CY109" s="410"/>
      <c r="CZ109" s="410"/>
      <c r="DA109" s="410"/>
    </row>
    <row r="110" spans="1:105" ht="12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</row>
    <row r="111" spans="1:105" ht="12" customHeight="1">
      <c r="A111" s="406" t="s">
        <v>176</v>
      </c>
      <c r="B111" s="406"/>
      <c r="C111" s="406"/>
      <c r="D111" s="406"/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Q111" s="406"/>
      <c r="R111" s="406"/>
      <c r="S111" s="406"/>
      <c r="T111" s="406"/>
      <c r="U111" s="406"/>
      <c r="V111" s="406"/>
      <c r="W111" s="406"/>
      <c r="X111" s="406"/>
      <c r="Y111" s="406"/>
      <c r="Z111" s="406"/>
      <c r="AA111" s="406"/>
      <c r="AB111" s="406"/>
      <c r="AC111" s="406"/>
      <c r="AD111" s="406"/>
      <c r="AE111" s="406"/>
      <c r="AF111" s="406"/>
      <c r="AG111" s="406"/>
      <c r="AH111" s="406"/>
      <c r="AI111" s="406"/>
      <c r="AJ111" s="406"/>
      <c r="AK111" s="406"/>
      <c r="AL111" s="406"/>
      <c r="AM111" s="406"/>
      <c r="AN111" s="406"/>
      <c r="AO111" s="406"/>
      <c r="AP111" s="407" t="s">
        <v>227</v>
      </c>
      <c r="AQ111" s="407"/>
      <c r="AR111" s="407"/>
      <c r="AS111" s="407"/>
      <c r="AT111" s="407"/>
      <c r="AU111" s="407"/>
      <c r="AV111" s="407"/>
      <c r="AW111" s="407"/>
      <c r="AX111" s="407"/>
      <c r="AY111" s="407"/>
      <c r="AZ111" s="407"/>
      <c r="BA111" s="407"/>
      <c r="BB111" s="407"/>
      <c r="BC111" s="407"/>
      <c r="BD111" s="407"/>
      <c r="BE111" s="407"/>
      <c r="BF111" s="407"/>
      <c r="BG111" s="407"/>
      <c r="BH111" s="407"/>
      <c r="BI111" s="407"/>
      <c r="BJ111" s="407"/>
      <c r="BK111" s="407"/>
      <c r="BL111" s="407"/>
      <c r="BM111" s="407"/>
      <c r="BN111" s="407"/>
      <c r="BO111" s="407"/>
      <c r="BP111" s="407"/>
      <c r="BQ111" s="407"/>
      <c r="BR111" s="407"/>
      <c r="BS111" s="407"/>
      <c r="BT111" s="407"/>
      <c r="BU111" s="407"/>
      <c r="BV111" s="407"/>
      <c r="BW111" s="407"/>
      <c r="BX111" s="407"/>
      <c r="BY111" s="407"/>
      <c r="BZ111" s="407"/>
      <c r="CA111" s="407"/>
      <c r="CB111" s="407"/>
      <c r="CC111" s="407"/>
      <c r="CD111" s="407"/>
      <c r="CE111" s="407"/>
      <c r="CF111" s="407"/>
      <c r="CG111" s="407"/>
      <c r="CH111" s="407"/>
      <c r="CI111" s="407"/>
      <c r="CJ111" s="407"/>
      <c r="CK111" s="407"/>
      <c r="CL111" s="407"/>
      <c r="CM111" s="407"/>
      <c r="CN111" s="407"/>
      <c r="CO111" s="407"/>
      <c r="CP111" s="407"/>
      <c r="CQ111" s="407"/>
      <c r="CR111" s="407"/>
      <c r="CS111" s="407"/>
      <c r="CT111" s="407"/>
      <c r="CU111" s="407"/>
      <c r="CV111" s="407"/>
      <c r="CW111" s="407"/>
      <c r="CX111" s="407"/>
      <c r="CY111" s="407"/>
      <c r="CZ111" s="407"/>
      <c r="DA111" s="407"/>
    </row>
    <row r="113" spans="1:105" ht="12" customHeight="1">
      <c r="A113" s="274" t="s">
        <v>177</v>
      </c>
      <c r="B113" s="275"/>
      <c r="C113" s="275"/>
      <c r="D113" s="275"/>
      <c r="E113" s="275"/>
      <c r="F113" s="275"/>
      <c r="G113" s="276"/>
      <c r="H113" s="274" t="s">
        <v>45</v>
      </c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275"/>
      <c r="U113" s="275"/>
      <c r="V113" s="275"/>
      <c r="W113" s="275"/>
      <c r="X113" s="275"/>
      <c r="Y113" s="275"/>
      <c r="Z113" s="275"/>
      <c r="AA113" s="275"/>
      <c r="AB113" s="275"/>
      <c r="AC113" s="275"/>
      <c r="AD113" s="275"/>
      <c r="AE113" s="275"/>
      <c r="AF113" s="275"/>
      <c r="AG113" s="275"/>
      <c r="AH113" s="275"/>
      <c r="AI113" s="275"/>
      <c r="AJ113" s="275"/>
      <c r="AK113" s="275"/>
      <c r="AL113" s="275"/>
      <c r="AM113" s="275"/>
      <c r="AN113" s="275"/>
      <c r="AO113" s="275"/>
      <c r="AP113" s="275"/>
      <c r="AQ113" s="275"/>
      <c r="AR113" s="275"/>
      <c r="AS113" s="275"/>
      <c r="AT113" s="275"/>
      <c r="AU113" s="275"/>
      <c r="AV113" s="275"/>
      <c r="AW113" s="275"/>
      <c r="AX113" s="275"/>
      <c r="AY113" s="275"/>
      <c r="AZ113" s="275"/>
      <c r="BA113" s="275"/>
      <c r="BB113" s="275"/>
      <c r="BC113" s="276"/>
      <c r="BD113" s="274" t="s">
        <v>231</v>
      </c>
      <c r="BE113" s="275"/>
      <c r="BF113" s="275"/>
      <c r="BG113" s="275"/>
      <c r="BH113" s="275"/>
      <c r="BI113" s="275"/>
      <c r="BJ113" s="275"/>
      <c r="BK113" s="275"/>
      <c r="BL113" s="275"/>
      <c r="BM113" s="275"/>
      <c r="BN113" s="275"/>
      <c r="BO113" s="275"/>
      <c r="BP113" s="275"/>
      <c r="BQ113" s="275"/>
      <c r="BR113" s="275"/>
      <c r="BS113" s="276"/>
      <c r="BT113" s="274" t="s">
        <v>232</v>
      </c>
      <c r="BU113" s="275"/>
      <c r="BV113" s="275"/>
      <c r="BW113" s="275"/>
      <c r="BX113" s="275"/>
      <c r="BY113" s="275"/>
      <c r="BZ113" s="275"/>
      <c r="CA113" s="275"/>
      <c r="CB113" s="275"/>
      <c r="CC113" s="275"/>
      <c r="CD113" s="276"/>
      <c r="CE113" s="274" t="s">
        <v>233</v>
      </c>
      <c r="CF113" s="275"/>
      <c r="CG113" s="275"/>
      <c r="CH113" s="275"/>
      <c r="CI113" s="275"/>
      <c r="CJ113" s="275"/>
      <c r="CK113" s="275"/>
      <c r="CL113" s="275"/>
      <c r="CM113" s="275"/>
      <c r="CN113" s="275"/>
      <c r="CO113" s="275"/>
      <c r="CP113" s="275"/>
      <c r="CQ113" s="275"/>
      <c r="CR113" s="275"/>
      <c r="CS113" s="275"/>
      <c r="CT113" s="275"/>
      <c r="CU113" s="275"/>
      <c r="CV113" s="275"/>
      <c r="CW113" s="275"/>
      <c r="CX113" s="275"/>
      <c r="CY113" s="275"/>
      <c r="CZ113" s="275"/>
      <c r="DA113" s="276"/>
    </row>
    <row r="114" spans="1:105" ht="12" customHeight="1">
      <c r="A114" s="308">
        <v>1</v>
      </c>
      <c r="B114" s="308"/>
      <c r="C114" s="308"/>
      <c r="D114" s="308"/>
      <c r="E114" s="308"/>
      <c r="F114" s="308"/>
      <c r="G114" s="308"/>
      <c r="H114" s="308">
        <v>2</v>
      </c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308"/>
      <c r="V114" s="308"/>
      <c r="W114" s="308"/>
      <c r="X114" s="308"/>
      <c r="Y114" s="308"/>
      <c r="Z114" s="308"/>
      <c r="AA114" s="308"/>
      <c r="AB114" s="308"/>
      <c r="AC114" s="308"/>
      <c r="AD114" s="308"/>
      <c r="AE114" s="308"/>
      <c r="AF114" s="308"/>
      <c r="AG114" s="308"/>
      <c r="AH114" s="308"/>
      <c r="AI114" s="308"/>
      <c r="AJ114" s="308"/>
      <c r="AK114" s="308"/>
      <c r="AL114" s="308"/>
      <c r="AM114" s="308"/>
      <c r="AN114" s="308"/>
      <c r="AO114" s="308"/>
      <c r="AP114" s="308"/>
      <c r="AQ114" s="308"/>
      <c r="AR114" s="308"/>
      <c r="AS114" s="308"/>
      <c r="AT114" s="308"/>
      <c r="AU114" s="308"/>
      <c r="AV114" s="308"/>
      <c r="AW114" s="308"/>
      <c r="AX114" s="308"/>
      <c r="AY114" s="308"/>
      <c r="AZ114" s="308"/>
      <c r="BA114" s="308"/>
      <c r="BB114" s="308"/>
      <c r="BC114" s="308"/>
      <c r="BD114" s="308">
        <v>3</v>
      </c>
      <c r="BE114" s="308"/>
      <c r="BF114" s="308"/>
      <c r="BG114" s="308"/>
      <c r="BH114" s="308"/>
      <c r="BI114" s="308"/>
      <c r="BJ114" s="308"/>
      <c r="BK114" s="308"/>
      <c r="BL114" s="308"/>
      <c r="BM114" s="308"/>
      <c r="BN114" s="308"/>
      <c r="BO114" s="308"/>
      <c r="BP114" s="308"/>
      <c r="BQ114" s="308"/>
      <c r="BR114" s="308"/>
      <c r="BS114" s="308"/>
      <c r="BT114" s="308">
        <v>4</v>
      </c>
      <c r="BU114" s="308"/>
      <c r="BV114" s="308"/>
      <c r="BW114" s="308"/>
      <c r="BX114" s="308"/>
      <c r="BY114" s="308"/>
      <c r="BZ114" s="308"/>
      <c r="CA114" s="308"/>
      <c r="CB114" s="308"/>
      <c r="CC114" s="308"/>
      <c r="CD114" s="308"/>
      <c r="CE114" s="308">
        <v>5</v>
      </c>
      <c r="CF114" s="308"/>
      <c r="CG114" s="308"/>
      <c r="CH114" s="308"/>
      <c r="CI114" s="308"/>
      <c r="CJ114" s="308"/>
      <c r="CK114" s="308"/>
      <c r="CL114" s="308"/>
      <c r="CM114" s="308"/>
      <c r="CN114" s="308"/>
      <c r="CO114" s="308"/>
      <c r="CP114" s="308"/>
      <c r="CQ114" s="308"/>
      <c r="CR114" s="308"/>
      <c r="CS114" s="308"/>
      <c r="CT114" s="308"/>
      <c r="CU114" s="308"/>
      <c r="CV114" s="308"/>
      <c r="CW114" s="308"/>
      <c r="CX114" s="308"/>
      <c r="CY114" s="308"/>
      <c r="CZ114" s="308"/>
      <c r="DA114" s="308"/>
    </row>
    <row r="115" spans="1:105" ht="12" customHeight="1">
      <c r="A115" s="307" t="s">
        <v>182</v>
      </c>
      <c r="B115" s="307"/>
      <c r="C115" s="307"/>
      <c r="D115" s="307"/>
      <c r="E115" s="307"/>
      <c r="F115" s="307"/>
      <c r="G115" s="307"/>
      <c r="H115" s="292" t="s">
        <v>234</v>
      </c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302">
        <v>15454.54</v>
      </c>
      <c r="BE115" s="302"/>
      <c r="BF115" s="302"/>
      <c r="BG115" s="302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2"/>
      <c r="BS115" s="302"/>
      <c r="BT115" s="302">
        <v>2.2</v>
      </c>
      <c r="BU115" s="302"/>
      <c r="BV115" s="302"/>
      <c r="BW115" s="302"/>
      <c r="BX115" s="302"/>
      <c r="BY115" s="302"/>
      <c r="BZ115" s="302"/>
      <c r="CA115" s="302"/>
      <c r="CB115" s="302"/>
      <c r="CC115" s="302"/>
      <c r="CD115" s="302"/>
      <c r="CE115" s="415">
        <f>BD115*BT115%</f>
        <v>339.9998800000001</v>
      </c>
      <c r="CF115" s="415"/>
      <c r="CG115" s="415"/>
      <c r="CH115" s="415"/>
      <c r="CI115" s="415"/>
      <c r="CJ115" s="415"/>
      <c r="CK115" s="415"/>
      <c r="CL115" s="415"/>
      <c r="CM115" s="415"/>
      <c r="CN115" s="415"/>
      <c r="CO115" s="415"/>
      <c r="CP115" s="415"/>
      <c r="CQ115" s="415"/>
      <c r="CR115" s="415"/>
      <c r="CS115" s="415"/>
      <c r="CT115" s="415"/>
      <c r="CU115" s="415"/>
      <c r="CV115" s="415"/>
      <c r="CW115" s="415"/>
      <c r="CX115" s="415"/>
      <c r="CY115" s="415"/>
      <c r="CZ115" s="415"/>
      <c r="DA115" s="415"/>
    </row>
    <row r="116" spans="1:105" ht="12" customHeight="1">
      <c r="A116" s="307" t="s">
        <v>186</v>
      </c>
      <c r="B116" s="307"/>
      <c r="C116" s="307"/>
      <c r="D116" s="307"/>
      <c r="E116" s="307"/>
      <c r="F116" s="307"/>
      <c r="G116" s="307"/>
      <c r="H116" s="304" t="s">
        <v>307</v>
      </c>
      <c r="I116" s="305"/>
      <c r="J116" s="305"/>
      <c r="K116" s="305"/>
      <c r="L116" s="305"/>
      <c r="M116" s="305"/>
      <c r="N116" s="305"/>
      <c r="O116" s="305"/>
      <c r="P116" s="305"/>
      <c r="Q116" s="305"/>
      <c r="R116" s="305"/>
      <c r="S116" s="305"/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I116" s="305"/>
      <c r="AJ116" s="305"/>
      <c r="AK116" s="305"/>
      <c r="AL116" s="305"/>
      <c r="AM116" s="305"/>
      <c r="AN116" s="305"/>
      <c r="AO116" s="305"/>
      <c r="AP116" s="305"/>
      <c r="AQ116" s="305"/>
      <c r="AR116" s="305"/>
      <c r="AS116" s="305"/>
      <c r="AT116" s="305"/>
      <c r="AU116" s="305"/>
      <c r="AV116" s="305"/>
      <c r="AW116" s="305"/>
      <c r="AX116" s="305"/>
      <c r="AY116" s="305"/>
      <c r="AZ116" s="305"/>
      <c r="BA116" s="305"/>
      <c r="BB116" s="305"/>
      <c r="BC116" s="306"/>
      <c r="BD116" s="302">
        <v>68979.49</v>
      </c>
      <c r="BE116" s="302"/>
      <c r="BF116" s="302"/>
      <c r="BG116" s="302"/>
      <c r="BH116" s="302"/>
      <c r="BI116" s="302"/>
      <c r="BJ116" s="302"/>
      <c r="BK116" s="302"/>
      <c r="BL116" s="302"/>
      <c r="BM116" s="302"/>
      <c r="BN116" s="302"/>
      <c r="BO116" s="302"/>
      <c r="BP116" s="302"/>
      <c r="BQ116" s="302"/>
      <c r="BR116" s="302"/>
      <c r="BS116" s="302"/>
      <c r="BT116" s="302"/>
      <c r="BU116" s="302"/>
      <c r="BV116" s="302"/>
      <c r="BW116" s="302"/>
      <c r="BX116" s="302"/>
      <c r="BY116" s="302"/>
      <c r="BZ116" s="302"/>
      <c r="CA116" s="302"/>
      <c r="CB116" s="302"/>
      <c r="CC116" s="302"/>
      <c r="CD116" s="302"/>
      <c r="CE116" s="415">
        <f>BD116</f>
        <v>68979.49</v>
      </c>
      <c r="CF116" s="415"/>
      <c r="CG116" s="415"/>
      <c r="CH116" s="415"/>
      <c r="CI116" s="415"/>
      <c r="CJ116" s="415"/>
      <c r="CK116" s="415"/>
      <c r="CL116" s="415"/>
      <c r="CM116" s="415"/>
      <c r="CN116" s="415"/>
      <c r="CO116" s="415"/>
      <c r="CP116" s="415"/>
      <c r="CQ116" s="415"/>
      <c r="CR116" s="415"/>
      <c r="CS116" s="415"/>
      <c r="CT116" s="415"/>
      <c r="CU116" s="415"/>
      <c r="CV116" s="415"/>
      <c r="CW116" s="415"/>
      <c r="CX116" s="415"/>
      <c r="CY116" s="415"/>
      <c r="CZ116" s="415"/>
      <c r="DA116" s="415"/>
    </row>
    <row r="117" spans="1:105" ht="12" customHeight="1">
      <c r="A117" s="307" t="s">
        <v>193</v>
      </c>
      <c r="B117" s="307"/>
      <c r="C117" s="307"/>
      <c r="D117" s="307"/>
      <c r="E117" s="307"/>
      <c r="F117" s="307"/>
      <c r="G117" s="307"/>
      <c r="H117" s="304" t="s">
        <v>308</v>
      </c>
      <c r="I117" s="305"/>
      <c r="J117" s="305"/>
      <c r="K117" s="305"/>
      <c r="L117" s="305"/>
      <c r="M117" s="305"/>
      <c r="N117" s="305"/>
      <c r="O117" s="305"/>
      <c r="P117" s="305"/>
      <c r="Q117" s="305"/>
      <c r="R117" s="305"/>
      <c r="S117" s="305"/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I117" s="305"/>
      <c r="AJ117" s="305"/>
      <c r="AK117" s="305"/>
      <c r="AL117" s="305"/>
      <c r="AM117" s="305"/>
      <c r="AN117" s="305"/>
      <c r="AO117" s="305"/>
      <c r="AP117" s="305"/>
      <c r="AQ117" s="305"/>
      <c r="AR117" s="305"/>
      <c r="AS117" s="305"/>
      <c r="AT117" s="305"/>
      <c r="AU117" s="305"/>
      <c r="AV117" s="305"/>
      <c r="AW117" s="305"/>
      <c r="AX117" s="305"/>
      <c r="AY117" s="305"/>
      <c r="AZ117" s="305"/>
      <c r="BA117" s="305"/>
      <c r="BB117" s="305"/>
      <c r="BC117" s="306"/>
      <c r="BD117" s="302">
        <v>25.97</v>
      </c>
      <c r="BE117" s="302"/>
      <c r="BF117" s="302"/>
      <c r="BG117" s="302"/>
      <c r="BH117" s="302"/>
      <c r="BI117" s="302"/>
      <c r="BJ117" s="302"/>
      <c r="BK117" s="302"/>
      <c r="BL117" s="302"/>
      <c r="BM117" s="302"/>
      <c r="BN117" s="302"/>
      <c r="BO117" s="302"/>
      <c r="BP117" s="302"/>
      <c r="BQ117" s="302"/>
      <c r="BR117" s="302"/>
      <c r="BS117" s="302"/>
      <c r="BT117" s="302"/>
      <c r="BU117" s="302"/>
      <c r="BV117" s="302"/>
      <c r="BW117" s="302"/>
      <c r="BX117" s="302"/>
      <c r="BY117" s="302"/>
      <c r="BZ117" s="302"/>
      <c r="CA117" s="302"/>
      <c r="CB117" s="302"/>
      <c r="CC117" s="302"/>
      <c r="CD117" s="302"/>
      <c r="CE117" s="415">
        <f>BD117</f>
        <v>25.97</v>
      </c>
      <c r="CF117" s="415"/>
      <c r="CG117" s="415"/>
      <c r="CH117" s="415"/>
      <c r="CI117" s="415"/>
      <c r="CJ117" s="415"/>
      <c r="CK117" s="415"/>
      <c r="CL117" s="415"/>
      <c r="CM117" s="415"/>
      <c r="CN117" s="415"/>
      <c r="CO117" s="415"/>
      <c r="CP117" s="415"/>
      <c r="CQ117" s="415"/>
      <c r="CR117" s="415"/>
      <c r="CS117" s="415"/>
      <c r="CT117" s="415"/>
      <c r="CU117" s="415"/>
      <c r="CV117" s="415"/>
      <c r="CW117" s="415"/>
      <c r="CX117" s="415"/>
      <c r="CY117" s="415"/>
      <c r="CZ117" s="415"/>
      <c r="DA117" s="415"/>
    </row>
    <row r="118" spans="1:105" ht="12" customHeight="1">
      <c r="A118" s="307" t="s">
        <v>237</v>
      </c>
      <c r="B118" s="307"/>
      <c r="C118" s="307"/>
      <c r="D118" s="307"/>
      <c r="E118" s="307"/>
      <c r="F118" s="307"/>
      <c r="G118" s="307"/>
      <c r="H118" s="304" t="s">
        <v>313</v>
      </c>
      <c r="I118" s="305"/>
      <c r="J118" s="305"/>
      <c r="K118" s="305"/>
      <c r="L118" s="305"/>
      <c r="M118" s="305"/>
      <c r="N118" s="305"/>
      <c r="O118" s="305"/>
      <c r="P118" s="305"/>
      <c r="Q118" s="305"/>
      <c r="R118" s="305"/>
      <c r="S118" s="305"/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I118" s="305"/>
      <c r="AJ118" s="305"/>
      <c r="AK118" s="305"/>
      <c r="AL118" s="305"/>
      <c r="AM118" s="305"/>
      <c r="AN118" s="305"/>
      <c r="AO118" s="305"/>
      <c r="AP118" s="305"/>
      <c r="AQ118" s="305"/>
      <c r="AR118" s="305"/>
      <c r="AS118" s="305"/>
      <c r="AT118" s="305"/>
      <c r="AU118" s="305"/>
      <c r="AV118" s="305"/>
      <c r="AW118" s="305"/>
      <c r="AX118" s="305"/>
      <c r="AY118" s="305"/>
      <c r="AZ118" s="305"/>
      <c r="BA118" s="305"/>
      <c r="BB118" s="305"/>
      <c r="BC118" s="306"/>
      <c r="BD118" s="302">
        <v>110375</v>
      </c>
      <c r="BE118" s="302"/>
      <c r="BF118" s="302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411">
        <v>110375</v>
      </c>
      <c r="CF118" s="411"/>
      <c r="CG118" s="411"/>
      <c r="CH118" s="411"/>
      <c r="CI118" s="411"/>
      <c r="CJ118" s="411"/>
      <c r="CK118" s="411"/>
      <c r="CL118" s="411"/>
      <c r="CM118" s="411"/>
      <c r="CN118" s="411"/>
      <c r="CO118" s="411"/>
      <c r="CP118" s="411"/>
      <c r="CQ118" s="411"/>
      <c r="CR118" s="411"/>
      <c r="CS118" s="411"/>
      <c r="CT118" s="411"/>
      <c r="CU118" s="411"/>
      <c r="CV118" s="411"/>
      <c r="CW118" s="411"/>
      <c r="CX118" s="411"/>
      <c r="CY118" s="411"/>
      <c r="CZ118" s="411"/>
      <c r="DA118" s="411"/>
    </row>
    <row r="119" spans="1:105" ht="12" customHeight="1">
      <c r="A119" s="307" t="s">
        <v>239</v>
      </c>
      <c r="B119" s="307"/>
      <c r="C119" s="307"/>
      <c r="D119" s="307"/>
      <c r="E119" s="307"/>
      <c r="F119" s="307"/>
      <c r="G119" s="307"/>
      <c r="H119" s="304" t="s">
        <v>314</v>
      </c>
      <c r="I119" s="305"/>
      <c r="J119" s="305"/>
      <c r="K119" s="305"/>
      <c r="L119" s="305"/>
      <c r="M119" s="305"/>
      <c r="N119" s="305"/>
      <c r="O119" s="305"/>
      <c r="P119" s="305"/>
      <c r="Q119" s="305"/>
      <c r="R119" s="305"/>
      <c r="S119" s="305"/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I119" s="305"/>
      <c r="AJ119" s="305"/>
      <c r="AK119" s="305"/>
      <c r="AL119" s="305"/>
      <c r="AM119" s="305"/>
      <c r="AN119" s="305"/>
      <c r="AO119" s="305"/>
      <c r="AP119" s="305"/>
      <c r="AQ119" s="305"/>
      <c r="AR119" s="305"/>
      <c r="AS119" s="305"/>
      <c r="AT119" s="305"/>
      <c r="AU119" s="305"/>
      <c r="AV119" s="305"/>
      <c r="AW119" s="305"/>
      <c r="AX119" s="305"/>
      <c r="AY119" s="305"/>
      <c r="AZ119" s="305"/>
      <c r="BA119" s="305"/>
      <c r="BB119" s="305"/>
      <c r="BC119" s="306"/>
      <c r="BD119" s="302">
        <v>38452.82</v>
      </c>
      <c r="BE119" s="302"/>
      <c r="BF119" s="302"/>
      <c r="BG119" s="302"/>
      <c r="BH119" s="302"/>
      <c r="BI119" s="302"/>
      <c r="BJ119" s="302"/>
      <c r="BK119" s="302"/>
      <c r="BL119" s="302"/>
      <c r="BM119" s="302"/>
      <c r="BN119" s="302"/>
      <c r="BO119" s="302"/>
      <c r="BP119" s="302"/>
      <c r="BQ119" s="302"/>
      <c r="BR119" s="302"/>
      <c r="BS119" s="302"/>
      <c r="BT119" s="302"/>
      <c r="BU119" s="302"/>
      <c r="BV119" s="302"/>
      <c r="BW119" s="302"/>
      <c r="BX119" s="302"/>
      <c r="BY119" s="302"/>
      <c r="BZ119" s="302"/>
      <c r="CA119" s="302"/>
      <c r="CB119" s="302"/>
      <c r="CC119" s="302"/>
      <c r="CD119" s="302"/>
      <c r="CE119" s="411">
        <v>38452.82</v>
      </c>
      <c r="CF119" s="411"/>
      <c r="CG119" s="411"/>
      <c r="CH119" s="411"/>
      <c r="CI119" s="411"/>
      <c r="CJ119" s="411"/>
      <c r="CK119" s="411"/>
      <c r="CL119" s="411"/>
      <c r="CM119" s="411"/>
      <c r="CN119" s="411"/>
      <c r="CO119" s="411"/>
      <c r="CP119" s="411"/>
      <c r="CQ119" s="411"/>
      <c r="CR119" s="411"/>
      <c r="CS119" s="411"/>
      <c r="CT119" s="411"/>
      <c r="CU119" s="411"/>
      <c r="CV119" s="411"/>
      <c r="CW119" s="411"/>
      <c r="CX119" s="411"/>
      <c r="CY119" s="411"/>
      <c r="CZ119" s="411"/>
      <c r="DA119" s="411"/>
    </row>
    <row r="120" spans="1:105" ht="12" customHeight="1">
      <c r="A120" s="307"/>
      <c r="B120" s="307"/>
      <c r="C120" s="307"/>
      <c r="D120" s="307"/>
      <c r="E120" s="307"/>
      <c r="F120" s="307"/>
      <c r="G120" s="307"/>
      <c r="H120" s="413" t="s">
        <v>180</v>
      </c>
      <c r="I120" s="413"/>
      <c r="J120" s="413"/>
      <c r="K120" s="413"/>
      <c r="L120" s="413"/>
      <c r="M120" s="413"/>
      <c r="N120" s="413"/>
      <c r="O120" s="413"/>
      <c r="P120" s="413"/>
      <c r="Q120" s="413"/>
      <c r="R120" s="413"/>
      <c r="S120" s="413"/>
      <c r="T120" s="413"/>
      <c r="U120" s="413"/>
      <c r="V120" s="413"/>
      <c r="W120" s="413"/>
      <c r="X120" s="413"/>
      <c r="Y120" s="413"/>
      <c r="Z120" s="413"/>
      <c r="AA120" s="413"/>
      <c r="AB120" s="413"/>
      <c r="AC120" s="413"/>
      <c r="AD120" s="413"/>
      <c r="AE120" s="413"/>
      <c r="AF120" s="413"/>
      <c r="AG120" s="413"/>
      <c r="AH120" s="413"/>
      <c r="AI120" s="413"/>
      <c r="AJ120" s="413"/>
      <c r="AK120" s="413"/>
      <c r="AL120" s="413"/>
      <c r="AM120" s="413"/>
      <c r="AN120" s="413"/>
      <c r="AO120" s="413"/>
      <c r="AP120" s="413"/>
      <c r="AQ120" s="413"/>
      <c r="AR120" s="413"/>
      <c r="AS120" s="413"/>
      <c r="AT120" s="413"/>
      <c r="AU120" s="413"/>
      <c r="AV120" s="413"/>
      <c r="AW120" s="413"/>
      <c r="AX120" s="413"/>
      <c r="AY120" s="413"/>
      <c r="AZ120" s="413"/>
      <c r="BA120" s="413"/>
      <c r="BB120" s="413"/>
      <c r="BC120" s="414"/>
      <c r="BD120" s="302"/>
      <c r="BE120" s="302"/>
      <c r="BF120" s="302"/>
      <c r="BG120" s="302"/>
      <c r="BH120" s="302"/>
      <c r="BI120" s="302"/>
      <c r="BJ120" s="302"/>
      <c r="BK120" s="302"/>
      <c r="BL120" s="302"/>
      <c r="BM120" s="302"/>
      <c r="BN120" s="302"/>
      <c r="BO120" s="302"/>
      <c r="BP120" s="302"/>
      <c r="BQ120" s="302"/>
      <c r="BR120" s="302"/>
      <c r="BS120" s="302"/>
      <c r="BT120" s="302" t="s">
        <v>157</v>
      </c>
      <c r="BU120" s="302"/>
      <c r="BV120" s="302"/>
      <c r="BW120" s="302"/>
      <c r="BX120" s="302"/>
      <c r="BY120" s="302"/>
      <c r="BZ120" s="302"/>
      <c r="CA120" s="302"/>
      <c r="CB120" s="302"/>
      <c r="CC120" s="302"/>
      <c r="CD120" s="302"/>
      <c r="CE120" s="415">
        <f>CE115+CE116+CE117+CE118+CE119</f>
        <v>218173.27988000002</v>
      </c>
      <c r="CF120" s="415"/>
      <c r="CG120" s="415"/>
      <c r="CH120" s="415"/>
      <c r="CI120" s="415"/>
      <c r="CJ120" s="415"/>
      <c r="CK120" s="415"/>
      <c r="CL120" s="415"/>
      <c r="CM120" s="415"/>
      <c r="CN120" s="415"/>
      <c r="CO120" s="415"/>
      <c r="CP120" s="415"/>
      <c r="CQ120" s="415"/>
      <c r="CR120" s="415"/>
      <c r="CS120" s="415"/>
      <c r="CT120" s="415"/>
      <c r="CU120" s="415"/>
      <c r="CV120" s="415"/>
      <c r="CW120" s="415"/>
      <c r="CX120" s="415"/>
      <c r="CY120" s="415"/>
      <c r="CZ120" s="415"/>
      <c r="DA120" s="415"/>
    </row>
  </sheetData>
  <sheetProtection/>
  <mergeCells count="337">
    <mergeCell ref="X27:CX27"/>
    <mergeCell ref="AW29:CS29"/>
    <mergeCell ref="A31:F31"/>
    <mergeCell ref="H31:BV31"/>
    <mergeCell ref="BW31:CL31"/>
    <mergeCell ref="CM31:DA31"/>
    <mergeCell ref="X4:CX4"/>
    <mergeCell ref="AW6:CS6"/>
    <mergeCell ref="A32:F33"/>
    <mergeCell ref="H32:BV32"/>
    <mergeCell ref="BW32:CL33"/>
    <mergeCell ref="CM32:DA33"/>
    <mergeCell ref="H33:BV33"/>
    <mergeCell ref="A21:F21"/>
    <mergeCell ref="G21:BV21"/>
    <mergeCell ref="BW21:CL21"/>
    <mergeCell ref="BT96:CI96"/>
    <mergeCell ref="CJ96:DA96"/>
    <mergeCell ref="H97:BS97"/>
    <mergeCell ref="A34:F34"/>
    <mergeCell ref="H34:BV34"/>
    <mergeCell ref="BW34:CL34"/>
    <mergeCell ref="CM34:DA34"/>
    <mergeCell ref="A35:F35"/>
    <mergeCell ref="H35:BV35"/>
    <mergeCell ref="BW35:CL35"/>
    <mergeCell ref="CM21:DA21"/>
    <mergeCell ref="A23:DA23"/>
    <mergeCell ref="A80:G80"/>
    <mergeCell ref="CM35:DA35"/>
    <mergeCell ref="A36:F36"/>
    <mergeCell ref="H36:BV36"/>
    <mergeCell ref="BW36:CL36"/>
    <mergeCell ref="A79:G79"/>
    <mergeCell ref="H39:BV39"/>
    <mergeCell ref="BW39:CL39"/>
    <mergeCell ref="A19:F19"/>
    <mergeCell ref="H19:BV19"/>
    <mergeCell ref="BW19:CL19"/>
    <mergeCell ref="CM19:DA19"/>
    <mergeCell ref="A20:F20"/>
    <mergeCell ref="H20:BV20"/>
    <mergeCell ref="BW20:CL20"/>
    <mergeCell ref="CM20:DA20"/>
    <mergeCell ref="A17:F17"/>
    <mergeCell ref="H17:BV17"/>
    <mergeCell ref="BW17:CL17"/>
    <mergeCell ref="CM17:DA17"/>
    <mergeCell ref="A18:F18"/>
    <mergeCell ref="H18:BV18"/>
    <mergeCell ref="BW18:CL18"/>
    <mergeCell ref="CM18:DA18"/>
    <mergeCell ref="A14:F15"/>
    <mergeCell ref="H14:BV14"/>
    <mergeCell ref="BW14:CL15"/>
    <mergeCell ref="CM14:DA15"/>
    <mergeCell ref="H15:BV15"/>
    <mergeCell ref="A16:F16"/>
    <mergeCell ref="H16:BV16"/>
    <mergeCell ref="BW16:CL16"/>
    <mergeCell ref="CM16:DA16"/>
    <mergeCell ref="A12:F12"/>
    <mergeCell ref="H12:BV12"/>
    <mergeCell ref="BW12:CL12"/>
    <mergeCell ref="CM12:DA12"/>
    <mergeCell ref="A13:F13"/>
    <mergeCell ref="H13:BV13"/>
    <mergeCell ref="BW13:CL13"/>
    <mergeCell ref="CM13:DA13"/>
    <mergeCell ref="CM9:DA10"/>
    <mergeCell ref="H10:BV10"/>
    <mergeCell ref="A11:F11"/>
    <mergeCell ref="H11:BV11"/>
    <mergeCell ref="BW11:CL11"/>
    <mergeCell ref="CM11:DA11"/>
    <mergeCell ref="A82:G82"/>
    <mergeCell ref="A3:DA3"/>
    <mergeCell ref="A8:F8"/>
    <mergeCell ref="H8:BV8"/>
    <mergeCell ref="BW8:CL8"/>
    <mergeCell ref="CM8:DA8"/>
    <mergeCell ref="A9:F10"/>
    <mergeCell ref="H9:BV9"/>
    <mergeCell ref="BW9:CL10"/>
    <mergeCell ref="A39:F39"/>
    <mergeCell ref="A96:G96"/>
    <mergeCell ref="A95:G95"/>
    <mergeCell ref="H95:BS95"/>
    <mergeCell ref="A83:G83"/>
    <mergeCell ref="A81:G81"/>
    <mergeCell ref="A85:DA85"/>
    <mergeCell ref="A93:DA93"/>
    <mergeCell ref="BT95:CI95"/>
    <mergeCell ref="CJ95:DA95"/>
    <mergeCell ref="H96:BS96"/>
    <mergeCell ref="A107:G107"/>
    <mergeCell ref="A103:G103"/>
    <mergeCell ref="A106:G106"/>
    <mergeCell ref="A104:G104"/>
    <mergeCell ref="CM36:DA36"/>
    <mergeCell ref="A37:F38"/>
    <mergeCell ref="H37:BV37"/>
    <mergeCell ref="BW37:CL38"/>
    <mergeCell ref="CM37:DA38"/>
    <mergeCell ref="H38:BV38"/>
    <mergeCell ref="CM39:DA39"/>
    <mergeCell ref="A40:F40"/>
    <mergeCell ref="H40:BV40"/>
    <mergeCell ref="BW40:CL40"/>
    <mergeCell ref="CM40:DA40"/>
    <mergeCell ref="A41:F41"/>
    <mergeCell ref="H41:BV41"/>
    <mergeCell ref="BW41:CL41"/>
    <mergeCell ref="CM41:DA41"/>
    <mergeCell ref="A42:F42"/>
    <mergeCell ref="H42:BV42"/>
    <mergeCell ref="BW42:CL42"/>
    <mergeCell ref="CM42:DA42"/>
    <mergeCell ref="A43:F43"/>
    <mergeCell ref="H43:BV43"/>
    <mergeCell ref="BW43:CL43"/>
    <mergeCell ref="CM43:DA43"/>
    <mergeCell ref="A44:F44"/>
    <mergeCell ref="G44:BV44"/>
    <mergeCell ref="BW44:CL44"/>
    <mergeCell ref="CM44:DA44"/>
    <mergeCell ref="A46:DA46"/>
    <mergeCell ref="A57:G57"/>
    <mergeCell ref="H57:BC57"/>
    <mergeCell ref="BD57:BS57"/>
    <mergeCell ref="BT57:CD57"/>
    <mergeCell ref="CE57:DA57"/>
    <mergeCell ref="DW73:EO73"/>
    <mergeCell ref="A105:G105"/>
    <mergeCell ref="H106:BC106"/>
    <mergeCell ref="BD106:BS106"/>
    <mergeCell ref="BT106:CI106"/>
    <mergeCell ref="CJ106:DA106"/>
    <mergeCell ref="A73:G73"/>
    <mergeCell ref="H73:AO73"/>
    <mergeCell ref="AP73:BE73"/>
    <mergeCell ref="BF73:BU73"/>
    <mergeCell ref="A48:DA48"/>
    <mergeCell ref="X50:DA50"/>
    <mergeCell ref="A52:AO52"/>
    <mergeCell ref="AP52:DA52"/>
    <mergeCell ref="A54:G54"/>
    <mergeCell ref="H54:BC54"/>
    <mergeCell ref="BD54:BS54"/>
    <mergeCell ref="BT54:CD54"/>
    <mergeCell ref="CE54:DA54"/>
    <mergeCell ref="H55:BC55"/>
    <mergeCell ref="BD55:BS55"/>
    <mergeCell ref="BT55:CD55"/>
    <mergeCell ref="CE55:DA55"/>
    <mergeCell ref="A56:G56"/>
    <mergeCell ref="H56:BC56"/>
    <mergeCell ref="BD56:BS56"/>
    <mergeCell ref="BT56:CD56"/>
    <mergeCell ref="CE56:DA56"/>
    <mergeCell ref="A55:G55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1:DA61"/>
    <mergeCell ref="X63:DA63"/>
    <mergeCell ref="A65:AO65"/>
    <mergeCell ref="AP65:DA65"/>
    <mergeCell ref="A67:DA67"/>
    <mergeCell ref="A69:G69"/>
    <mergeCell ref="H69:AO69"/>
    <mergeCell ref="AP69:BE69"/>
    <mergeCell ref="BF69:BU69"/>
    <mergeCell ref="BV69:CK69"/>
    <mergeCell ref="CL69:DA69"/>
    <mergeCell ref="A70:G70"/>
    <mergeCell ref="H70:AO70"/>
    <mergeCell ref="AP70:BE70"/>
    <mergeCell ref="BF70:BU70"/>
    <mergeCell ref="BV70:CK70"/>
    <mergeCell ref="CL70:DA70"/>
    <mergeCell ref="A71:G71"/>
    <mergeCell ref="H71:AO71"/>
    <mergeCell ref="AP71:BE71"/>
    <mergeCell ref="BF71:BU71"/>
    <mergeCell ref="BV71:CK71"/>
    <mergeCell ref="CL71:DA71"/>
    <mergeCell ref="A72:G72"/>
    <mergeCell ref="H72:AO72"/>
    <mergeCell ref="AP72:BE72"/>
    <mergeCell ref="BF72:BU72"/>
    <mergeCell ref="BV72:CK72"/>
    <mergeCell ref="CL72:DA72"/>
    <mergeCell ref="BV73:CK73"/>
    <mergeCell ref="CL73:DA73"/>
    <mergeCell ref="A75:DA75"/>
    <mergeCell ref="A77:G77"/>
    <mergeCell ref="H77:AO77"/>
    <mergeCell ref="AP77:BE77"/>
    <mergeCell ref="BF77:BU77"/>
    <mergeCell ref="BV77:CK77"/>
    <mergeCell ref="CL77:DA77"/>
    <mergeCell ref="A78:G78"/>
    <mergeCell ref="H78:AO78"/>
    <mergeCell ref="AP78:BE78"/>
    <mergeCell ref="BF78:BU78"/>
    <mergeCell ref="BV78:CK78"/>
    <mergeCell ref="CL78:DA78"/>
    <mergeCell ref="H79:AO79"/>
    <mergeCell ref="AP79:BE79"/>
    <mergeCell ref="BF79:BU79"/>
    <mergeCell ref="BV79:CK79"/>
    <mergeCell ref="CL79:DA79"/>
    <mergeCell ref="H80:AO80"/>
    <mergeCell ref="AP80:BE80"/>
    <mergeCell ref="BF80:BU80"/>
    <mergeCell ref="BV80:CK80"/>
    <mergeCell ref="CL80:DA80"/>
    <mergeCell ref="H81:AO81"/>
    <mergeCell ref="AP81:BE81"/>
    <mergeCell ref="BF81:BU81"/>
    <mergeCell ref="BV81:CK81"/>
    <mergeCell ref="CL81:DA81"/>
    <mergeCell ref="H82:AO82"/>
    <mergeCell ref="AP82:BE82"/>
    <mergeCell ref="BF82:BU82"/>
    <mergeCell ref="BV82:CK82"/>
    <mergeCell ref="CL82:DA82"/>
    <mergeCell ref="H83:AO83"/>
    <mergeCell ref="AP83:BE83"/>
    <mergeCell ref="BF83:BU83"/>
    <mergeCell ref="BV83:CK83"/>
    <mergeCell ref="CL83:DA83"/>
    <mergeCell ref="A87:G87"/>
    <mergeCell ref="H87:BC87"/>
    <mergeCell ref="BD87:BS87"/>
    <mergeCell ref="BT87:CI87"/>
    <mergeCell ref="CJ87:DA87"/>
    <mergeCell ref="A88:G88"/>
    <mergeCell ref="H88:BC88"/>
    <mergeCell ref="BD88:BS88"/>
    <mergeCell ref="BT88:CI88"/>
    <mergeCell ref="CJ88:DA88"/>
    <mergeCell ref="A89:G89"/>
    <mergeCell ref="H89:BC89"/>
    <mergeCell ref="BD89:BS89"/>
    <mergeCell ref="BT89:CI89"/>
    <mergeCell ref="CJ89:DA89"/>
    <mergeCell ref="A90:G90"/>
    <mergeCell ref="H90:BC90"/>
    <mergeCell ref="BD90:BS90"/>
    <mergeCell ref="BT90:CI90"/>
    <mergeCell ref="CJ90:DA90"/>
    <mergeCell ref="A91:G91"/>
    <mergeCell ref="H91:BC91"/>
    <mergeCell ref="BD91:BS91"/>
    <mergeCell ref="BT91:CI91"/>
    <mergeCell ref="CJ91:DA91"/>
    <mergeCell ref="BT97:CI97"/>
    <mergeCell ref="CJ97:DA97"/>
    <mergeCell ref="A98:G98"/>
    <mergeCell ref="H98:BS98"/>
    <mergeCell ref="BT98:CI98"/>
    <mergeCell ref="CJ98:DA98"/>
    <mergeCell ref="A97:G97"/>
    <mergeCell ref="A99:G99"/>
    <mergeCell ref="H99:BS99"/>
    <mergeCell ref="BT99:CI99"/>
    <mergeCell ref="CJ99:DA99"/>
    <mergeCell ref="A101:DA101"/>
    <mergeCell ref="H103:BC103"/>
    <mergeCell ref="BD103:BS103"/>
    <mergeCell ref="BT103:CI103"/>
    <mergeCell ref="CJ103:DA103"/>
    <mergeCell ref="BT104:CI104"/>
    <mergeCell ref="CJ104:DA104"/>
    <mergeCell ref="H105:BC105"/>
    <mergeCell ref="BD105:BS105"/>
    <mergeCell ref="BT105:CI105"/>
    <mergeCell ref="CJ105:DA105"/>
    <mergeCell ref="BD113:BS113"/>
    <mergeCell ref="BT113:CD113"/>
    <mergeCell ref="CE113:DA113"/>
    <mergeCell ref="A25:DA25"/>
    <mergeCell ref="H107:BC107"/>
    <mergeCell ref="BD107:BS107"/>
    <mergeCell ref="BT107:CI107"/>
    <mergeCell ref="CJ107:DA107"/>
    <mergeCell ref="H104:BC104"/>
    <mergeCell ref="BD104:BS104"/>
    <mergeCell ref="A115:G115"/>
    <mergeCell ref="H115:BC115"/>
    <mergeCell ref="BD115:BS115"/>
    <mergeCell ref="BT115:CD115"/>
    <mergeCell ref="CE115:DA115"/>
    <mergeCell ref="X109:DA109"/>
    <mergeCell ref="A111:AO111"/>
    <mergeCell ref="AP111:DA111"/>
    <mergeCell ref="A113:G113"/>
    <mergeCell ref="H113:BC113"/>
    <mergeCell ref="A117:G117"/>
    <mergeCell ref="H117:BC117"/>
    <mergeCell ref="BD117:BS117"/>
    <mergeCell ref="BT117:CD117"/>
    <mergeCell ref="CE117:DA117"/>
    <mergeCell ref="A114:G114"/>
    <mergeCell ref="H114:BC114"/>
    <mergeCell ref="BD114:BS114"/>
    <mergeCell ref="BT114:CD114"/>
    <mergeCell ref="CE114:DA114"/>
    <mergeCell ref="A119:G119"/>
    <mergeCell ref="H119:BC119"/>
    <mergeCell ref="BD119:BS119"/>
    <mergeCell ref="BT119:CD119"/>
    <mergeCell ref="CE119:DA119"/>
    <mergeCell ref="A116:G116"/>
    <mergeCell ref="H116:BC116"/>
    <mergeCell ref="BD116:BS116"/>
    <mergeCell ref="BT116:CD116"/>
    <mergeCell ref="CE116:DA116"/>
    <mergeCell ref="A120:G120"/>
    <mergeCell ref="H120:BC120"/>
    <mergeCell ref="BD120:BS120"/>
    <mergeCell ref="BT120:CD120"/>
    <mergeCell ref="CE120:DA120"/>
    <mergeCell ref="A118:G118"/>
    <mergeCell ref="H118:BC118"/>
    <mergeCell ref="BD118:BS118"/>
    <mergeCell ref="BT118:CD118"/>
    <mergeCell ref="CE118:DA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rowBreaks count="2" manualBreakCount="2">
    <brk id="47" max="105" man="1"/>
    <brk id="107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Пользователь Windows</cp:lastModifiedBy>
  <cp:lastPrinted>2019-05-16T09:35:29Z</cp:lastPrinted>
  <dcterms:created xsi:type="dcterms:W3CDTF">2016-11-15T11:35:14Z</dcterms:created>
  <dcterms:modified xsi:type="dcterms:W3CDTF">2019-07-10T08:23:22Z</dcterms:modified>
  <cp:category/>
  <cp:version/>
  <cp:contentType/>
  <cp:contentStatus/>
</cp:coreProperties>
</file>